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90" windowWidth="19320" windowHeight="10740" tabRatio="846" activeTab="1"/>
  </bookViews>
  <sheets>
    <sheet name="Look Here First" sheetId="1" r:id="rId1"/>
    <sheet name="Ghost town" sheetId="2" r:id="rId2"/>
    <sheet name="&lt;Game2&gt;" sheetId="3" r:id="rId3"/>
    <sheet name="&lt;Game3&gt;" sheetId="4" r:id="rId4"/>
    <sheet name="Figuring" sheetId="5" state="hidden" r:id="rId5"/>
    <sheet name="Results" sheetId="6" state="hidden" r:id="rId6"/>
    <sheet name="Sorted Results" sheetId="7" r:id="rId7"/>
    <sheet name="sheet1" sheetId="8" r:id="rId8"/>
  </sheets>
  <definedNames>
    <definedName name="_xlnm.Print_Area" localSheetId="2">'&lt;Game2&gt;'!$B$3:$N$76</definedName>
    <definedName name="_xlnm.Print_Area" localSheetId="3">'&lt;Game3&gt;'!$B$3:$N$76</definedName>
    <definedName name="_xlnm.Print_Area" localSheetId="1">'Ghost town'!$B$3:$N$76</definedName>
    <definedName name="_xlnm.Print_Area" localSheetId="0">'Look Here First'!$B$3:$Q$26</definedName>
    <definedName name="relevance">'Figuring'!$A$1:$A$5</definedName>
    <definedName name="weight">'Figuring'!$E$1:$E$5</definedName>
  </definedNames>
  <calcPr fullCalcOnLoad="1"/>
  <pivotCaches>
    <pivotCache cacheId="3" r:id="rId9"/>
  </pivotCaches>
</workbook>
</file>

<file path=xl/sharedStrings.xml><?xml version="1.0" encoding="utf-8"?>
<sst xmlns="http://schemas.openxmlformats.org/spreadsheetml/2006/main" count="319" uniqueCount="109">
  <si>
    <t>Instructions</t>
  </si>
  <si>
    <t>Multiple-Game Scoring System</t>
  </si>
  <si>
    <t>Simply delete any extra game sheets over the amount you need, then double-click on the remaining game sheet names to replace them with the titles of the games to be scored.</t>
  </si>
  <si>
    <t>This scoring system was devised in order to have a standard method of reviewing a variety of text games, especially for competions, but can be used to review non-competition games just as well.</t>
  </si>
  <si>
    <t>Setup:</t>
  </si>
  <si>
    <t>(For Competition Organizers or Non-Competition Game Reviewers)</t>
  </si>
  <si>
    <t>Then open up the applicable sheets and enter in the authors' names, save your changes as a new workbook with whatever filename you want, and that should be it for the setup.</t>
  </si>
  <si>
    <t>Scoring Games:</t>
  </si>
  <si>
    <t>by &lt;insert name here&gt;</t>
  </si>
  <si>
    <t>Name:</t>
  </si>
  <si>
    <t>Top quality.</t>
  </si>
  <si>
    <t>or 4.5 / 4.37…</t>
  </si>
  <si>
    <t>Solid; great.</t>
  </si>
  <si>
    <t>or 3.5 / 3.68…</t>
  </si>
  <si>
    <t>Passable; decent; pretty good.</t>
  </si>
  <si>
    <t>or 2.5 / 2.32…</t>
  </si>
  <si>
    <t>Some polishing up would help.</t>
  </si>
  <si>
    <t>or 1 / 0.69…</t>
  </si>
  <si>
    <t>It takes away from playment of the game.</t>
  </si>
  <si>
    <t>or 0 / -0.31…</t>
  </si>
  <si>
    <t>Reference List for Scoring:</t>
  </si>
  <si>
    <t>5 to 4.1 = Excellent</t>
  </si>
  <si>
    <t>4 to 3.1 = Very Good</t>
  </si>
  <si>
    <t>3 to 2.1 = Fine</t>
  </si>
  <si>
    <t>2 to 1.1 = Needs Work</t>
  </si>
  <si>
    <t>1 to -1   = Please Reformat</t>
  </si>
  <si>
    <t>Content; Style</t>
  </si>
  <si>
    <t>&lt;First, please enter your name here so that it shows up under each game review.  If you don't want to use your name, feel free to use ''anonymous'' instead.&gt;</t>
  </si>
  <si>
    <t>Author:</t>
  </si>
  <si>
    <t>flow / quality / quantity</t>
  </si>
  <si>
    <t>Technical Aspects</t>
  </si>
  <si>
    <t>Puzzles</t>
  </si>
  <si>
    <t>Enjoyment Level</t>
  </si>
  <si>
    <t>Completeness</t>
  </si>
  <si>
    <t>Presentation</t>
  </si>
  <si>
    <t>(If Applicable)</t>
  </si>
  <si>
    <t>spelling / grammar</t>
  </si>
  <si>
    <t>fair / interesting / etc.</t>
  </si>
  <si>
    <t>fun? gripping? etc.</t>
  </si>
  <si>
    <t>descs / cmnds covered</t>
  </si>
  <si>
    <t>setup / style / graphics</t>
  </si>
  <si>
    <t>kept rules / spirit of comp</t>
  </si>
  <si>
    <t>Do you have any comments about the writing (flow, quantity, style, technical aspects, etc...)?</t>
  </si>
  <si>
    <t>Did you finish the game?  Why or why not?</t>
  </si>
  <si>
    <t>Any comments about the gameplay (puzzles, enjoyment level, interest level, etc…)?</t>
  </si>
  <si>
    <t>Setup comments (descriptions, commands covered, presentation, etc…) or other comments?</t>
  </si>
  <si>
    <t xml:space="preserve">In case you replace the text and then forget what you were supposed to write in that box, there are reminders either an a row above or in the column on the left. </t>
  </si>
  <si>
    <t>&lt;yes/no, because...&gt;</t>
  </si>
  <si>
    <t>What did you like best about the game?</t>
  </si>
  <si>
    <t>What did you most dislike about the game, and how could this be improved?</t>
  </si>
  <si>
    <t>Any other comments?</t>
  </si>
  <si>
    <t>&lt;gameplay comments&gt;</t>
  </si>
  <si>
    <t>&lt;writing comments&gt;</t>
  </si>
  <si>
    <t>&lt;setup comments&gt;</t>
  </si>
  <si>
    <t>&lt;the bad&gt;</t>
  </si>
  <si>
    <t>&lt;the good&gt;</t>
  </si>
  <si>
    <t>Score</t>
  </si>
  <si>
    <t>Weight</t>
  </si>
  <si>
    <t>(Weight/Relevance)</t>
  </si>
  <si>
    <t>As a reviewer, basically you can just go through the different pages and fill in the boxes that are highlighted and/or have text starting with the &lt; sign in them.</t>
  </si>
  <si>
    <t>(Main Focus)</t>
  </si>
  <si>
    <t>(Important)</t>
  </si>
  <si>
    <t>(Relevant)</t>
  </si>
  <si>
    <t>(Minor Detail)</t>
  </si>
  <si>
    <t>(Not Applicable)</t>
  </si>
  <si>
    <t>(Three-Quarters' Weight)</t>
  </si>
  <si>
    <t>(Full Weight)</t>
  </si>
  <si>
    <t>(No Weight)</t>
  </si>
  <si>
    <t>&lt;...&gt;</t>
  </si>
  <si>
    <t>Content; Style:</t>
  </si>
  <si>
    <t>Technical Aspects:</t>
  </si>
  <si>
    <t>Writing, Overall:</t>
  </si>
  <si>
    <t>Puzzles:</t>
  </si>
  <si>
    <t>Enjoyment Level:</t>
  </si>
  <si>
    <t>Gameplay, Overall:</t>
  </si>
  <si>
    <t>Completeness:</t>
  </si>
  <si>
    <t>Presentation:</t>
  </si>
  <si>
    <t>Setup, Overall:</t>
  </si>
  <si>
    <t>Competition (If Applicable):</t>
  </si>
  <si>
    <t>Other, Overall:</t>
  </si>
  <si>
    <t>SETUP:</t>
  </si>
  <si>
    <t>GAMEPLAY:</t>
  </si>
  <si>
    <t>WRITING:</t>
  </si>
  <si>
    <t>OTHER:</t>
  </si>
  <si>
    <t>(Half-Weight)</t>
  </si>
  <si>
    <t>(Quarter-Weight)</t>
  </si>
  <si>
    <t>SCORING:</t>
  </si>
  <si>
    <t>Total:</t>
  </si>
  <si>
    <t>W R I T I N G</t>
  </si>
  <si>
    <t>G A M E P L A Y</t>
  </si>
  <si>
    <t>S E T U P</t>
  </si>
  <si>
    <t>C O M P E T I T I O N</t>
  </si>
  <si>
    <t>writing</t>
  </si>
  <si>
    <t>gameplay</t>
  </si>
  <si>
    <t>setup</t>
  </si>
  <si>
    <t>competition</t>
  </si>
  <si>
    <t>Scored</t>
  </si>
  <si>
    <t>Weighted</t>
  </si>
  <si>
    <t>Score (out of 5 each)</t>
  </si>
  <si>
    <t>(out of 100)</t>
  </si>
  <si>
    <t>Title</t>
  </si>
  <si>
    <t>Author</t>
  </si>
  <si>
    <t>Sorted Results</t>
  </si>
  <si>
    <t>SCORE:</t>
  </si>
  <si>
    <t>Note: If you make changes to the scoring sheet, either right-click on the above table and
choose "refresh data", or save, close, and reopen the workbook for the correct sorting.
(Also, make sure not to type anything directly into the table.)</t>
  </si>
  <si>
    <t>Printing Sheets:</t>
  </si>
  <si>
    <t>If you'd like to print the entire workbook, make sure to select that option when you go to File/Print.</t>
  </si>
  <si>
    <t>If you'd like to print only certain sheets, select the applicable ones (use ctrl+click or shift+click to select multiples) and hit print, making sure "active sheets" is the option selected.</t>
  </si>
  <si>
    <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</si>
</sst>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quot;%&quot;"/>
    <numFmt numFmtId="173" formatCode="[$-409]h:mm:ss\ AM/PM"/>
    <numFmt numFmtId="174" formatCode="[$-409]dddd\,\ mmmm\ dd\,\ yyyy"/>
    <numFmt numFmtId="175" formatCode="00000"/>
    <numFmt numFmtId="176" formatCode="0.0000000000"/>
    <numFmt numFmtId="177" formatCode="###_0_.00"/>
    <numFmt numFmtId="178" formatCode="###0.00"/>
    <numFmt numFmtId="179" formatCode="0.0"/>
    <numFmt numFmtId="180" formatCode="0."/>
    <numFmt numFmtId="181" formatCode="0.00\ \o\u\t\ \o\f\ \100"/>
    <numFmt numFmtId="182" formatCode="0.00\ \ \ \ \o\u\t\ \o\f\ \100"/>
  </numFmts>
  <fonts count="28">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2"/>
      <name val="Arial"/>
      <family val="2"/>
    </font>
    <font>
      <b/>
      <sz val="11"/>
      <name val="Arial"/>
      <family val="2"/>
    </font>
    <font>
      <i/>
      <sz val="10"/>
      <name val="Arial"/>
      <family val="2"/>
    </font>
    <font>
      <b/>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color indexed="8"/>
      </left>
      <right>
        <color indexed="63"/>
      </right>
      <top style="thin">
        <color indexed="8"/>
      </top>
      <bottom style="medium">
        <color indexed="8"/>
      </bottom>
    </border>
    <border>
      <left style="thin"/>
      <right>
        <color indexed="63"/>
      </right>
      <top style="thin">
        <color indexed="8"/>
      </top>
      <bottom style="medium">
        <color indexed="8"/>
      </bottom>
    </border>
    <border>
      <left style="thin"/>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medium">
        <color indexed="8"/>
      </left>
      <right style="medium">
        <color indexed="8"/>
      </right>
      <top style="thin">
        <color indexed="8"/>
      </top>
      <bottom style="medium">
        <color indexed="8"/>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0" fillId="0" borderId="0" xfId="0" applyFont="1" applyAlignment="1">
      <alignment/>
    </xf>
    <xf numFmtId="0" fontId="0" fillId="8" borderId="0" xfId="0" applyFill="1" applyAlignment="1">
      <alignment/>
    </xf>
    <xf numFmtId="0" fontId="0" fillId="0" borderId="0" xfId="0"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0" borderId="15" xfId="0" applyBorder="1" applyAlignment="1">
      <alignment/>
    </xf>
    <xf numFmtId="0" fontId="4" fillId="0" borderId="16" xfId="0" applyFont="1" applyBorder="1" applyAlignment="1">
      <alignment/>
    </xf>
    <xf numFmtId="0" fontId="0" fillId="0" borderId="17" xfId="0" applyBorder="1" applyAlignment="1">
      <alignment/>
    </xf>
    <xf numFmtId="0" fontId="0" fillId="0" borderId="18" xfId="0" applyBorder="1" applyAlignment="1">
      <alignment/>
    </xf>
    <xf numFmtId="0" fontId="8" fillId="0" borderId="19" xfId="0" applyFont="1" applyBorder="1" applyAlignment="1">
      <alignment/>
    </xf>
    <xf numFmtId="0" fontId="0" fillId="0" borderId="20" xfId="0" applyBorder="1" applyAlignment="1">
      <alignment/>
    </xf>
    <xf numFmtId="0" fontId="8" fillId="0" borderId="21" xfId="0" applyFont="1" applyBorder="1" applyAlignment="1">
      <alignment/>
    </xf>
    <xf numFmtId="0" fontId="8" fillId="0" borderId="22" xfId="0" applyFont="1" applyBorder="1" applyAlignment="1">
      <alignment/>
    </xf>
    <xf numFmtId="0" fontId="0" fillId="0" borderId="23" xfId="0" applyBorder="1" applyAlignment="1">
      <alignment/>
    </xf>
    <xf numFmtId="0" fontId="4" fillId="0" borderId="0" xfId="0" applyFont="1" applyAlignment="1">
      <alignment/>
    </xf>
    <xf numFmtId="0" fontId="4" fillId="8" borderId="0" xfId="0" applyFont="1" applyFill="1" applyAlignment="1">
      <alignment/>
    </xf>
    <xf numFmtId="0" fontId="9" fillId="8" borderId="0" xfId="0" applyFont="1" applyFill="1" applyAlignment="1">
      <alignment/>
    </xf>
    <xf numFmtId="0" fontId="8" fillId="8" borderId="0" xfId="0" applyFont="1" applyFill="1" applyAlignment="1">
      <alignment/>
    </xf>
    <xf numFmtId="0" fontId="0" fillId="0" borderId="0" xfId="0" applyAlignment="1">
      <alignment horizontal="center"/>
    </xf>
    <xf numFmtId="172" fontId="0" fillId="0" borderId="0" xfId="0" applyNumberFormat="1"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24" borderId="0" xfId="0" applyFill="1" applyBorder="1" applyAlignment="1" applyProtection="1">
      <alignment/>
      <protection/>
    </xf>
    <xf numFmtId="0" fontId="4" fillId="24" borderId="24" xfId="0" applyFont="1" applyFill="1" applyBorder="1" applyAlignment="1" applyProtection="1">
      <alignment/>
      <protection/>
    </xf>
    <xf numFmtId="0" fontId="4" fillId="24" borderId="25" xfId="0" applyFont="1" applyFill="1" applyBorder="1" applyAlignment="1" applyProtection="1">
      <alignment/>
      <protection/>
    </xf>
    <xf numFmtId="0" fontId="4" fillId="24" borderId="26" xfId="0" applyFont="1" applyFill="1" applyBorder="1" applyAlignment="1" applyProtection="1">
      <alignment/>
      <protection/>
    </xf>
    <xf numFmtId="0" fontId="0" fillId="24" borderId="27" xfId="0" applyFill="1" applyBorder="1" applyAlignment="1" applyProtection="1">
      <alignment/>
      <protection/>
    </xf>
    <xf numFmtId="0" fontId="0" fillId="24" borderId="28" xfId="0" applyFill="1" applyBorder="1" applyAlignment="1" applyProtection="1">
      <alignment/>
      <protection/>
    </xf>
    <xf numFmtId="0" fontId="0" fillId="24" borderId="29" xfId="0" applyFill="1" applyBorder="1" applyAlignment="1" applyProtection="1">
      <alignment/>
      <protection/>
    </xf>
    <xf numFmtId="0" fontId="0" fillId="24" borderId="14" xfId="0" applyFill="1" applyBorder="1" applyAlignment="1" applyProtection="1">
      <alignment/>
      <protection/>
    </xf>
    <xf numFmtId="0" fontId="0" fillId="24" borderId="0" xfId="0" applyFill="1" applyAlignment="1" applyProtection="1">
      <alignment/>
      <protection/>
    </xf>
    <xf numFmtId="0" fontId="4" fillId="0" borderId="0" xfId="0" applyFont="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72" fontId="4" fillId="0" borderId="30" xfId="0" applyNumberFormat="1" applyFont="1" applyFill="1" applyBorder="1" applyAlignment="1" applyProtection="1">
      <alignment vertical="center"/>
      <protection/>
    </xf>
    <xf numFmtId="0" fontId="0" fillId="0" borderId="34" xfId="0" applyBorder="1" applyAlignment="1" applyProtection="1">
      <alignment/>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4" fillId="0" borderId="12" xfId="0" applyFont="1" applyBorder="1" applyAlignment="1" applyProtection="1">
      <alignment/>
      <protection/>
    </xf>
    <xf numFmtId="0" fontId="0" fillId="0" borderId="12" xfId="0" applyFont="1" applyBorder="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0" fillId="0" borderId="15" xfId="0" applyBorder="1" applyAlignment="1" applyProtection="1">
      <alignment/>
      <protection/>
    </xf>
    <xf numFmtId="0" fontId="0" fillId="24" borderId="15" xfId="0" applyFill="1" applyBorder="1" applyAlignment="1" applyProtection="1">
      <alignment/>
      <protection/>
    </xf>
    <xf numFmtId="0" fontId="4" fillId="0" borderId="15" xfId="0" applyFont="1" applyBorder="1" applyAlignment="1" applyProtection="1">
      <alignment horizontal="center" vertical="center"/>
      <protection/>
    </xf>
    <xf numFmtId="180" fontId="0" fillId="0" borderId="15" xfId="0" applyNumberFormat="1" applyBorder="1" applyAlignment="1" applyProtection="1">
      <alignment vertical="center"/>
      <protection/>
    </xf>
    <xf numFmtId="0" fontId="27" fillId="0" borderId="37" xfId="0" applyFont="1" applyFill="1" applyBorder="1" applyAlignment="1" applyProtection="1">
      <alignment horizontal="center" vertical="center"/>
      <protection/>
    </xf>
    <xf numFmtId="0" fontId="27" fillId="0" borderId="38" xfId="0" applyFont="1" applyFill="1" applyBorder="1" applyAlignment="1" applyProtection="1">
      <alignment horizontal="center" vertical="center"/>
      <protection/>
    </xf>
    <xf numFmtId="0" fontId="9"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font>
      <border/>
    </dxf>
    <dxf>
      <border>
        <left style="medium">
          <color rgb="FF000000"/>
        </left>
        <right style="medium">
          <color rgb="FF000000"/>
        </right>
        <bottom style="medium">
          <color rgb="FF000000"/>
        </bottom>
      </border>
    </dxf>
    <dxf>
      <fill>
        <patternFill patternType="solid">
          <bgColor rgb="FF000000"/>
        </patternFill>
      </fill>
      <border/>
    </dxf>
    <dxf>
      <alignment vertical="center" readingOrder="0"/>
      <border/>
    </dxf>
    <dxf>
      <alignment horizontal="center" readingOrder="0"/>
      <border/>
    </dxf>
    <dxf>
      <fill>
        <patternFill>
          <bgColor rgb="FF000000"/>
        </patternFill>
      </fill>
      <border/>
    </dxf>
    <dxf>
      <fill>
        <patternFill patternType="none">
          <bgColor indexed="65"/>
        </patternFill>
      </fill>
      <border/>
    </dxf>
    <dxf>
      <alignment horizontal="general" indent="0" readingOrder="0"/>
      <border/>
    </dxf>
    <dxf>
      <border>
        <right style="medium">
          <color rgb="FF000000"/>
        </right>
        <bottom style="medium">
          <color rgb="FF000000"/>
        </bottom>
      </border>
    </dxf>
    <dxf>
      <border/>
      <protection hidden="1" locked="0"/>
    </dxf>
    <dxf>
      <font>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B4:D29" sheet="Results"/>
  </cacheSource>
  <cacheFields count="3">
    <cacheField name="Score">
      <sharedItems containsSemiMixedTypes="0" containsString="0" containsMixedTypes="0" containsNumber="1" count="14">
        <n v="0"/>
        <n v="12.5"/>
        <n v="100"/>
        <n v="48.1375"/>
        <n v="21.25"/>
        <n v="14.375"/>
        <n v="131.875"/>
        <n v="7.5"/>
        <n v="60"/>
        <n v="48.6625"/>
        <n v="65.625"/>
        <n v="31.25"/>
        <n v="1.25"/>
        <n v="80"/>
      </sharedItems>
    </cacheField>
    <cacheField name="Title">
      <sharedItems containsMixedTypes="1" containsNumber="1" containsInteger="1" count="27">
        <s v=""/>
        <n v="0"/>
        <n v="13"/>
        <n v="5"/>
        <n v="14"/>
        <n v="15"/>
        <n v="2"/>
        <n v="6"/>
        <n v="16"/>
        <n v="17"/>
        <n v="18"/>
        <n v="19"/>
        <n v="7"/>
        <n v="20"/>
        <n v="21"/>
        <n v="22"/>
        <n v="1"/>
        <n v="23"/>
        <n v="3"/>
        <n v="8"/>
        <n v="24"/>
        <n v="25"/>
        <n v="9"/>
        <n v="10"/>
        <n v="11"/>
        <n v="4"/>
        <n v="12"/>
      </sharedItems>
    </cacheField>
    <cacheField name="Author">
      <sharedItems containsMixedTypes="1" containsNumber="1" containsInteger="1" count="2">
        <s v=""/>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Results" cacheId="3"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B4:J6" firstHeaderRow="2" firstDataRow="2" firstDataCol="3"/>
  <pivotFields count="3">
    <pivotField axis="axisRow" compact="0" outline="0" subtotalTop="0" showAll="0" sortType="descending" numFmtId="172" defaultSubtotal="0">
      <items count="14">
        <item m="1" x="6"/>
        <item m="1" x="2"/>
        <item m="1" x="13"/>
        <item m="1" x="10"/>
        <item m="1" x="8"/>
        <item m="1" x="9"/>
        <item m="1" x="3"/>
        <item m="1" x="11"/>
        <item m="1" x="4"/>
        <item m="1" x="5"/>
        <item m="1" x="1"/>
        <item m="1" x="7"/>
        <item m="1" x="12"/>
        <item x="0"/>
      </items>
    </pivotField>
    <pivotField axis="axisRow" compact="0" outline="0" subtotalTop="0" showAll="0" defaultSubtotal="0">
      <items count="27">
        <item m="1" x="16"/>
        <item m="1" x="6"/>
        <item m="1" x="18"/>
        <item m="1" x="25"/>
        <item m="1" x="3"/>
        <item m="1" x="7"/>
        <item m="1" x="12"/>
        <item m="1" x="19"/>
        <item m="1" x="22"/>
        <item m="1" x="23"/>
        <item m="1" x="24"/>
        <item m="1" x="26"/>
        <item m="1" x="2"/>
        <item m="1" x="4"/>
        <item m="1" x="5"/>
        <item m="1" x="8"/>
        <item m="1" x="9"/>
        <item m="1" x="10"/>
        <item m="1" x="11"/>
        <item m="1" x="13"/>
        <item m="1" x="14"/>
        <item m="1" x="15"/>
        <item m="1" x="17"/>
        <item m="1" x="20"/>
        <item m="1" x="21"/>
        <item m="1" x="1"/>
        <item x="0"/>
      </items>
    </pivotField>
    <pivotField axis="axisRow" compact="0" outline="0" subtotalTop="0" showAll="0" defaultSubtotal="0">
      <items count="2">
        <item m="1" x="1"/>
        <item x="0"/>
      </items>
    </pivotField>
  </pivotFields>
  <rowFields count="3">
    <field x="0"/>
    <field x="1"/>
    <field x="2"/>
  </rowFields>
  <rowItems count="1">
    <i>
      <x v="13"/>
      <x v="26"/>
      <x v="1"/>
    </i>
  </rowItems>
  <colItems count="1">
    <i/>
  </colItems>
  <formats count="66">
    <format dxfId="0">
      <pivotArea outline="0" fieldPosition="2" axis="axisRow" dataOnly="0" field="2" labelOnly="1" type="button"/>
    </format>
    <format dxfId="1">
      <pivotArea outline="0" fieldPosition="0" dataOnly="0" labelOnly="1" type="origin"/>
    </format>
    <format dxfId="1">
      <pivotArea outline="0" fieldPosition="0" axis="axisRow" dataOnly="0" field="0" labelOnly="1" type="button"/>
    </format>
    <format dxfId="1">
      <pivotArea outline="0" fieldPosition="1" axis="axisRow" dataOnly="0" field="1" labelOnly="1" type="button"/>
    </format>
    <format dxfId="1">
      <pivotArea outline="0" fieldPosition="2" axis="axisRow" dataOnly="0" field="2" labelOnly="1" type="button"/>
    </format>
    <format dxfId="1">
      <pivotArea outline="0" fieldPosition="0" dataOnly="0" labelOnly="1">
        <references count="1">
          <reference field="0" count="0"/>
        </references>
      </pivotArea>
    </format>
    <format dxfId="1">
      <pivotArea outline="0" fieldPosition="0" dataOnly="0" labelOnly="1">
        <references count="2">
          <reference field="0" count="1">
            <x v="9"/>
          </reference>
          <reference field="1" count="1">
            <x v="4"/>
          </reference>
        </references>
      </pivotArea>
    </format>
    <format dxfId="1">
      <pivotArea outline="0" fieldPosition="0" dataOnly="0" labelOnly="1">
        <references count="2">
          <reference field="0" count="1">
            <x v="10"/>
          </reference>
          <reference field="1" count="1">
            <x v="3"/>
          </reference>
        </references>
      </pivotArea>
    </format>
    <format dxfId="1">
      <pivotArea outline="0" fieldPosition="0" dataOnly="0" labelOnly="1">
        <references count="2">
          <reference field="0" count="1">
            <x v="11"/>
          </reference>
          <reference field="1" count="1">
            <x v="0"/>
          </reference>
        </references>
      </pivotArea>
    </format>
    <format dxfId="1">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1">
      <pivotArea outline="0" fieldPosition="0" dataOnly="0" labelOnly="1">
        <references count="3">
          <reference field="0" count="1">
            <x v="13"/>
          </reference>
          <reference field="1" count="1">
            <x v="6"/>
          </reference>
          <reference field="2" count="1">
            <x v="0"/>
          </reference>
        </references>
      </pivotArea>
    </format>
    <format dxfId="2">
      <pivotArea outline="0" fieldPosition="0" dataOnly="0" labelOnly="1" type="origin"/>
    </format>
    <format dxfId="2">
      <pivotArea outline="0" fieldPosition="0" dataOnly="0" labelOnly="1" type="topRight"/>
    </format>
    <format dxfId="3">
      <pivotArea outline="0" fieldPosition="0"/>
    </format>
    <format dxfId="3">
      <pivotArea outline="0" fieldPosition="0" axis="axisRow" dataOnly="0" field="0" labelOnly="1" type="button"/>
    </format>
    <format dxfId="3">
      <pivotArea outline="0" fieldPosition="1" axis="axisRow" dataOnly="0" field="1" labelOnly="1" type="button"/>
    </format>
    <format dxfId="3">
      <pivotArea outline="0" fieldPosition="2" axis="axisRow" dataOnly="0" field="2" labelOnly="1" type="button"/>
    </format>
    <format dxfId="3">
      <pivotArea outline="0" fieldPosition="0" dataOnly="0" labelOnly="1">
        <references count="1">
          <reference field="0" count="0"/>
        </references>
      </pivotArea>
    </format>
    <format dxfId="3">
      <pivotArea outline="0" fieldPosition="0" dataOnly="0" labelOnly="1">
        <references count="2">
          <reference field="0" count="1">
            <x v="9"/>
          </reference>
          <reference field="1" count="1">
            <x v="4"/>
          </reference>
        </references>
      </pivotArea>
    </format>
    <format dxfId="3">
      <pivotArea outline="0" fieldPosition="0" dataOnly="0" labelOnly="1">
        <references count="2">
          <reference field="0" count="1">
            <x v="10"/>
          </reference>
          <reference field="1" count="1">
            <x v="3"/>
          </reference>
        </references>
      </pivotArea>
    </format>
    <format dxfId="3">
      <pivotArea outline="0" fieldPosition="0" dataOnly="0" labelOnly="1">
        <references count="2">
          <reference field="0" count="1">
            <x v="11"/>
          </reference>
          <reference field="1" count="1">
            <x v="0"/>
          </reference>
        </references>
      </pivotArea>
    </format>
    <format dxfId="3">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3">
      <pivotArea outline="0" fieldPosition="0" dataOnly="0" labelOnly="1">
        <references count="3">
          <reference field="0" count="1">
            <x v="13"/>
          </reference>
          <reference field="1" count="1">
            <x v="6"/>
          </reference>
          <reference field="2" count="1">
            <x v="0"/>
          </reference>
        </references>
      </pivotArea>
    </format>
    <format dxfId="4">
      <pivotArea outline="0" fieldPosition="0" axis="axisRow" dataOnly="0" field="0" labelOnly="1" type="button"/>
    </format>
    <format dxfId="4">
      <pivotArea outline="0" fieldPosition="1" axis="axisRow" dataOnly="0" field="1" labelOnly="1" type="button"/>
    </format>
    <format dxfId="4">
      <pivotArea outline="0" fieldPosition="2" axis="axisRow" dataOnly="0" field="2" labelOnly="1" type="button"/>
    </format>
    <format dxfId="5">
      <pivotArea outline="0" fieldPosition="0" dataOnly="0" labelOnly="1" type="origin"/>
    </format>
    <format dxfId="5">
      <pivotArea outline="0" fieldPosition="0" dataOnly="0" labelOnly="1" type="topRight"/>
    </format>
    <format dxfId="6">
      <pivotArea outline="0" fieldPosition="0" axis="axisRow" dataOnly="0" field="0" labelOnly="1" type="button"/>
    </format>
    <format dxfId="6">
      <pivotArea outline="0" fieldPosition="1" axis="axisRow" dataOnly="0" field="1" labelOnly="1" type="button"/>
    </format>
    <format dxfId="6">
      <pivotArea outline="0" fieldPosition="2" axis="axisRow" dataOnly="0" field="2" labelOnly="1" type="button"/>
    </format>
    <format dxfId="6">
      <pivotArea outline="0" fieldPosition="0" dataOnly="0" labelOnly="1">
        <references count="1">
          <reference field="0" count="0"/>
        </references>
      </pivotArea>
    </format>
    <format dxfId="6">
      <pivotArea outline="0" fieldPosition="0" dataOnly="0" labelOnly="1">
        <references count="2">
          <reference field="0" count="1">
            <x v="9"/>
          </reference>
          <reference field="1" count="1">
            <x v="4"/>
          </reference>
        </references>
      </pivotArea>
    </format>
    <format dxfId="6">
      <pivotArea outline="0" fieldPosition="0" dataOnly="0" labelOnly="1">
        <references count="2">
          <reference field="0" count="1">
            <x v="10"/>
          </reference>
          <reference field="1" count="1">
            <x v="3"/>
          </reference>
        </references>
      </pivotArea>
    </format>
    <format dxfId="6">
      <pivotArea outline="0" fieldPosition="0" dataOnly="0" labelOnly="1">
        <references count="2">
          <reference field="0" count="1">
            <x v="11"/>
          </reference>
          <reference field="1" count="1">
            <x v="0"/>
          </reference>
        </references>
      </pivotArea>
    </format>
    <format dxfId="6">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6">
      <pivotArea outline="0" fieldPosition="0" dataOnly="0" labelOnly="1">
        <references count="3">
          <reference field="0" count="1">
            <x v="13"/>
          </reference>
          <reference field="1" count="1">
            <x v="6"/>
          </reference>
          <reference field="2" count="1">
            <x v="0"/>
          </reference>
        </references>
      </pivotArea>
    </format>
    <format dxfId="7">
      <pivotArea outline="0" fieldPosition="0" dataOnly="0" labelOnly="1">
        <references count="1">
          <reference field="0" count="0"/>
        </references>
      </pivotArea>
    </format>
    <format dxfId="0">
      <pivotArea outline="0" fieldPosition="0" dataOnly="0" labelOnly="1" type="origin"/>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labelOnly="1">
        <references count="2">
          <reference field="0" count="1">
            <x v="9"/>
          </reference>
          <reference field="1" count="1">
            <x v="4"/>
          </reference>
        </references>
      </pivotArea>
    </format>
    <format dxfId="0">
      <pivotArea outline="0" fieldPosition="0" dataOnly="0" labelOnly="1">
        <references count="2">
          <reference field="0" count="1">
            <x v="10"/>
          </reference>
          <reference field="1" count="1">
            <x v="3"/>
          </reference>
        </references>
      </pivotArea>
    </format>
    <format dxfId="0">
      <pivotArea outline="0" fieldPosition="0" dataOnly="0" labelOnly="1">
        <references count="2">
          <reference field="0" count="1">
            <x v="11"/>
          </reference>
          <reference field="1" count="1">
            <x v="0"/>
          </reference>
        </references>
      </pivotArea>
    </format>
    <format dxfId="0">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8">
      <pivotArea outline="0" fieldPosition="0" dataOnly="0" labelOnly="1" type="origin"/>
    </format>
    <format dxfId="8">
      <pivotArea outline="0" fieldPosition="0" axis="axisRow" dataOnly="0" field="0" labelOnly="1" type="button"/>
    </format>
    <format dxfId="8">
      <pivotArea outline="0" fieldPosition="1" axis="axisRow" dataOnly="0" field="1" labelOnly="1" type="button"/>
    </format>
    <format dxfId="8">
      <pivotArea outline="0" fieldPosition="2" axis="axisRow" dataOnly="0" field="2" labelOnly="1" type="button"/>
    </format>
    <format dxfId="8">
      <pivotArea outline="0" fieldPosition="0" dataOnly="0" labelOnly="1">
        <references count="2">
          <reference field="0" count="1">
            <x v="10"/>
          </reference>
          <reference field="1" count="1">
            <x v="3"/>
          </reference>
        </references>
      </pivotArea>
    </format>
    <format dxfId="9">
      <pivotArea outline="0" fieldPosition="0" dataOnly="0" type="all"/>
    </format>
    <format dxfId="10">
      <pivotArea outline="0" fieldPosition="2" axis="axisRow" dataOnly="0" field="2" labelOnly="1" type="button"/>
    </format>
    <format dxfId="10">
      <pivotArea outline="0" fieldPosition="0" dataOnly="0" labelOnly="1">
        <references count="3">
          <reference field="0" count="1">
            <x v="13"/>
          </reference>
          <reference field="1" count="1">
            <x v="6"/>
          </reference>
          <reference field="2" count="1">
            <x v="0"/>
          </reference>
        </references>
      </pivotArea>
    </format>
    <format dxfId="0">
      <pivotArea outline="0" fieldPosition="1" axis="axisRow" dataOnly="0" field="1" labelOnly="1" type="button"/>
    </format>
    <format dxfId="0">
      <pivotArea outline="0" fieldPosition="0" dataOnly="0" labelOnly="1">
        <references count="2">
          <reference field="0" count="1">
            <x v="2"/>
          </reference>
          <reference field="1" count="1">
            <x v="0"/>
          </reference>
        </references>
      </pivotArea>
    </format>
    <format dxfId="0">
      <pivotArea outline="0" fieldPosition="0" dataOnly="0" labelOnly="1">
        <references count="2">
          <reference field="0" count="1">
            <x v="3"/>
          </reference>
          <reference field="1" count="1">
            <x v="3"/>
          </reference>
        </references>
      </pivotArea>
    </format>
    <format dxfId="0">
      <pivotArea outline="0" fieldPosition="0" dataOnly="0" labelOnly="1">
        <references count="2">
          <reference field="0" count="1">
            <x v="4"/>
          </reference>
          <reference field="1" count="1">
            <x v="4"/>
          </reference>
        </references>
      </pivotArea>
    </format>
    <format dxfId="0">
      <pivotArea outline="0" fieldPosition="0" dataOnly="0" labelOnly="1">
        <references count="2">
          <reference field="0" count="1">
            <x v="6"/>
          </reference>
          <reference field="1" count="1">
            <x v="2"/>
          </reference>
        </references>
      </pivotArea>
    </format>
    <format dxfId="0">
      <pivotArea outline="0" fieldPosition="0" dataOnly="0" labelOnly="1">
        <references count="2">
          <reference field="0" count="1">
            <x v="13"/>
          </reference>
          <reference field="1" count="19">
            <x v="6"/>
            <x v="7"/>
            <x v="8"/>
            <x v="9"/>
            <x v="10"/>
            <x v="11"/>
            <x v="12"/>
            <x v="13"/>
            <x v="14"/>
            <x v="15"/>
            <x v="16"/>
            <x v="17"/>
            <x v="18"/>
            <x v="19"/>
            <x v="20"/>
            <x v="21"/>
            <x v="22"/>
            <x v="23"/>
            <x v="24"/>
          </reference>
        </references>
      </pivotArea>
    </format>
    <format dxfId="8">
      <pivotArea outline="0" fieldPosition="0" dataOnly="0" labelOnly="1">
        <references count="1">
          <reference field="0" count="0"/>
        </references>
      </pivotArea>
    </format>
    <format dxfId="8">
      <pivotArea outline="0" fieldPosition="0" dataOnly="0" labelOnly="1">
        <references count="2">
          <reference field="0" count="1">
            <x v="2"/>
          </reference>
          <reference field="1" count="1">
            <x v="0"/>
          </reference>
        </references>
      </pivotArea>
    </format>
    <format dxfId="8">
      <pivotArea outline="0" fieldPosition="0" dataOnly="0" labelOnly="1">
        <references count="2">
          <reference field="0" count="1">
            <x v="3"/>
          </reference>
          <reference field="1" count="1">
            <x v="3"/>
          </reference>
        </references>
      </pivotArea>
    </format>
    <format dxfId="8">
      <pivotArea outline="0" fieldPosition="0" dataOnly="0" labelOnly="1">
        <references count="2">
          <reference field="0" count="1">
            <x v="4"/>
          </reference>
          <reference field="1" count="1">
            <x v="4"/>
          </reference>
        </references>
      </pivotArea>
    </format>
    <format dxfId="8">
      <pivotArea outline="0" fieldPosition="0" dataOnly="0" labelOnly="1">
        <references count="2">
          <reference field="0" count="1">
            <x v="6"/>
          </reference>
          <reference field="1" count="1">
            <x v="2"/>
          </reference>
        </references>
      </pivotArea>
    </format>
    <format dxfId="8">
      <pivotArea outline="0" fieldPosition="0" dataOnly="0" labelOnly="1">
        <references count="2">
          <reference field="0" count="1">
            <x v="13"/>
          </reference>
          <reference field="1" count="19">
            <x v="6"/>
            <x v="7"/>
            <x v="8"/>
            <x v="9"/>
            <x v="10"/>
            <x v="11"/>
            <x v="12"/>
            <x v="13"/>
            <x v="14"/>
            <x v="15"/>
            <x v="16"/>
            <x v="17"/>
            <x v="18"/>
            <x v="19"/>
            <x v="20"/>
            <x v="21"/>
            <x v="22"/>
            <x v="23"/>
            <x v="24"/>
          </reference>
        </references>
      </pivotArea>
    </format>
    <format dxfId="8">
      <pivotArea outline="0" fieldPosition="0" dataOnly="0" labelOnly="1">
        <references count="3">
          <reference field="0" count="1">
            <x v="13"/>
          </reference>
          <reference field="1" count="1">
            <x v="6"/>
          </reference>
          <reference field="2" count="1">
            <x v="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2" name="List1" displayName="List1" ref="B4:D29" totalsRowShown="0">
  <autoFilter ref="B4:D29"/>
  <tableColumns count="3">
    <tableColumn id="1" name="Score"/>
    <tableColumn id="2" name="Title"/>
    <tableColumn id="3" name="Author"/>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3:U26"/>
  <sheetViews>
    <sheetView zoomScalePageLayoutView="0" workbookViewId="0" topLeftCell="A1">
      <selection activeCell="E10" sqref="E10"/>
    </sheetView>
  </sheetViews>
  <sheetFormatPr defaultColWidth="9.140625" defaultRowHeight="12.75"/>
  <cols>
    <col min="2" max="2" width="25.7109375" style="0" customWidth="1"/>
  </cols>
  <sheetData>
    <row r="3" ht="18">
      <c r="B3" s="5" t="s">
        <v>1</v>
      </c>
    </row>
    <row r="5" ht="12.75">
      <c r="B5" t="s">
        <v>3</v>
      </c>
    </row>
    <row r="7" ht="15.75">
      <c r="B7" s="6" t="s">
        <v>0</v>
      </c>
    </row>
    <row r="9" ht="15">
      <c r="B9" s="7" t="s">
        <v>4</v>
      </c>
    </row>
    <row r="11" ht="12.75">
      <c r="B11" s="8" t="s">
        <v>5</v>
      </c>
    </row>
    <row r="13" ht="12.75">
      <c r="B13" t="s">
        <v>2</v>
      </c>
    </row>
    <row r="14" ht="12.75">
      <c r="B14" t="s">
        <v>6</v>
      </c>
    </row>
    <row r="16" ht="15">
      <c r="B16" s="7" t="s">
        <v>7</v>
      </c>
    </row>
    <row r="17" spans="3:21" ht="12.75">
      <c r="C17" s="4"/>
      <c r="D17" s="4"/>
      <c r="E17" s="4"/>
      <c r="F17" s="4"/>
      <c r="G17" s="4"/>
      <c r="H17" s="4"/>
      <c r="I17" s="4"/>
      <c r="J17" s="4"/>
      <c r="K17" s="4"/>
      <c r="L17" s="4"/>
      <c r="M17" s="4"/>
      <c r="N17" s="4"/>
      <c r="O17" s="4"/>
      <c r="P17" s="4"/>
      <c r="Q17" s="4"/>
      <c r="R17" s="4"/>
      <c r="S17" s="4"/>
      <c r="T17" s="4"/>
      <c r="U17" s="4"/>
    </row>
    <row r="18" spans="1:2" ht="12.75">
      <c r="A18" t="s">
        <v>9</v>
      </c>
      <c r="B18" s="3" t="s">
        <v>27</v>
      </c>
    </row>
    <row r="20" ht="12.75">
      <c r="B20" t="s">
        <v>59</v>
      </c>
    </row>
    <row r="21" ht="12.75">
      <c r="B21" t="s">
        <v>46</v>
      </c>
    </row>
    <row r="23" ht="15">
      <c r="B23" s="7" t="s">
        <v>105</v>
      </c>
    </row>
    <row r="25" ht="12.75">
      <c r="B25" t="s">
        <v>106</v>
      </c>
    </row>
    <row r="26" ht="12.75">
      <c r="B26" t="s">
        <v>107</v>
      </c>
    </row>
  </sheetData>
  <sheetProtection/>
  <printOptions/>
  <pageMargins left="0.25" right="0.25" top="0.25" bottom="0.25"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3:AN76"/>
  <sheetViews>
    <sheetView tabSelected="1" zoomScalePageLayoutView="0" workbookViewId="0" topLeftCell="A1">
      <pane xSplit="1" ySplit="9" topLeftCell="B46" activePane="bottomRight" state="frozen"/>
      <selection pane="topLeft" activeCell="C36" sqref="C36"/>
      <selection pane="topRight" activeCell="C36" sqref="C36"/>
      <selection pane="bottomLeft" activeCell="C36" sqref="C36"/>
      <selection pane="bottomRight" activeCell="C36" sqref="C36"/>
    </sheetView>
  </sheetViews>
  <sheetFormatPr defaultColWidth="9.140625" defaultRowHeight="12.75"/>
  <cols>
    <col min="2" max="2" width="25.7109375" style="0" customWidth="1"/>
    <col min="3" max="3" width="9.140625" style="0" customWidth="1"/>
  </cols>
  <sheetData>
    <row r="3" spans="2:34" ht="13.5" thickBot="1">
      <c r="B3" s="1" t="str">
        <f ca="1">MID(CELL("filename",A1),(FIND("]",CELL("filename",A1))+1),(LEN(CELL("filename",A1))-FIND("]",CELL("filename",A1))))</f>
        <v>Ghost town</v>
      </c>
      <c r="F3" s="2" t="s">
        <v>20</v>
      </c>
      <c r="V3" t="s">
        <v>88</v>
      </c>
      <c r="Z3" t="s">
        <v>89</v>
      </c>
      <c r="AD3" t="s">
        <v>90</v>
      </c>
      <c r="AH3" t="s">
        <v>91</v>
      </c>
    </row>
    <row r="4" spans="1:39" ht="12.75">
      <c r="A4" t="s">
        <v>28</v>
      </c>
      <c r="B4" s="1" t="s">
        <v>8</v>
      </c>
      <c r="F4" s="11" t="s">
        <v>21</v>
      </c>
      <c r="G4" s="12"/>
      <c r="H4" s="12"/>
      <c r="I4" s="19" t="s">
        <v>10</v>
      </c>
      <c r="J4" s="12"/>
      <c r="K4" s="12"/>
      <c r="L4" s="20"/>
      <c r="M4" s="12" t="s">
        <v>11</v>
      </c>
      <c r="N4" s="13"/>
      <c r="V4" t="s">
        <v>26</v>
      </c>
      <c r="W4" t="s">
        <v>30</v>
      </c>
      <c r="Z4" t="s">
        <v>31</v>
      </c>
      <c r="AA4" t="s">
        <v>32</v>
      </c>
      <c r="AD4" t="s">
        <v>33</v>
      </c>
      <c r="AE4" t="s">
        <v>34</v>
      </c>
      <c r="AH4" t="s">
        <v>35</v>
      </c>
      <c r="AJ4" t="s">
        <v>92</v>
      </c>
      <c r="AK4" t="s">
        <v>93</v>
      </c>
      <c r="AL4" t="s">
        <v>94</v>
      </c>
      <c r="AM4" t="s">
        <v>95</v>
      </c>
    </row>
    <row r="5" spans="6:40" ht="12.75">
      <c r="F5" s="14" t="s">
        <v>22</v>
      </c>
      <c r="G5" s="9"/>
      <c r="H5" s="9"/>
      <c r="I5" s="21" t="s">
        <v>12</v>
      </c>
      <c r="J5" s="9"/>
      <c r="K5" s="9"/>
      <c r="L5" s="10"/>
      <c r="M5" s="9" t="s">
        <v>13</v>
      </c>
      <c r="N5" s="15"/>
      <c r="U5" t="str">
        <f>B3</f>
        <v>Ghost town</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First'!B18&lt;&gt;"&lt;First, please enter your name here so that it shows up under each game review.  If you don't wish to use your name, feel free to use 'anonymous' instead.&gt;","",CONCATENATE("Reviewed by ",'Look Here First'!B18))</f>
      </c>
      <c r="F6" s="14" t="s">
        <v>23</v>
      </c>
      <c r="G6" s="9"/>
      <c r="H6" s="9"/>
      <c r="I6" s="21" t="s">
        <v>14</v>
      </c>
      <c r="J6" s="9"/>
      <c r="K6" s="9"/>
      <c r="L6" s="10"/>
      <c r="M6" s="9" t="s">
        <v>15</v>
      </c>
      <c r="N6" s="15"/>
      <c r="U6" t="str">
        <f>B4</f>
        <v>by &lt;insert name here&gt;</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87</v>
      </c>
      <c r="AN6" s="29">
        <f>(AN5+AE6)/2</f>
        <v>0</v>
      </c>
    </row>
    <row r="7" spans="6:32" ht="12.75">
      <c r="F7" s="14" t="s">
        <v>24</v>
      </c>
      <c r="G7" s="9"/>
      <c r="H7" s="9"/>
      <c r="I7" s="21" t="s">
        <v>16</v>
      </c>
      <c r="J7" s="9"/>
      <c r="K7" s="9"/>
      <c r="L7" s="10"/>
      <c r="M7" s="9" t="s">
        <v>17</v>
      </c>
      <c r="N7" s="15"/>
      <c r="V7" t="s">
        <v>57</v>
      </c>
      <c r="AA7" t="s">
        <v>96</v>
      </c>
      <c r="AE7" t="s">
        <v>56</v>
      </c>
      <c r="AF7" t="s">
        <v>97</v>
      </c>
    </row>
    <row r="8" spans="2:14" ht="13.5" thickBot="1">
      <c r="B8" s="1" t="s">
        <v>103</v>
      </c>
      <c r="C8" s="29">
        <f>AN6</f>
        <v>0</v>
      </c>
      <c r="D8" t="s">
        <v>99</v>
      </c>
      <c r="F8" s="16" t="s">
        <v>25</v>
      </c>
      <c r="G8" s="17"/>
      <c r="H8" s="17"/>
      <c r="I8" s="22" t="s">
        <v>18</v>
      </c>
      <c r="J8" s="17"/>
      <c r="K8" s="17"/>
      <c r="L8" s="23"/>
      <c r="M8" s="17" t="s">
        <v>19</v>
      </c>
      <c r="N8" s="18"/>
    </row>
    <row r="10" ht="12.75">
      <c r="B10" s="1" t="s">
        <v>43</v>
      </c>
    </row>
    <row r="12" ht="12.75">
      <c r="B12" s="3" t="s">
        <v>47</v>
      </c>
    </row>
    <row r="14" spans="2:5" ht="12.75">
      <c r="B14" s="1" t="s">
        <v>82</v>
      </c>
      <c r="C14" s="2" t="s">
        <v>98</v>
      </c>
      <c r="E14" s="8" t="s">
        <v>58</v>
      </c>
    </row>
    <row r="15" ht="12.75">
      <c r="E15" s="8"/>
    </row>
    <row r="16" spans="2:6" ht="12.75">
      <c r="B16" s="1" t="s">
        <v>69</v>
      </c>
      <c r="C16" s="3"/>
      <c r="E16" s="27" t="s">
        <v>65</v>
      </c>
      <c r="F16" s="4"/>
    </row>
    <row r="17" spans="2:6" ht="12.75">
      <c r="B17" s="8" t="s">
        <v>29</v>
      </c>
      <c r="E17" s="8"/>
      <c r="F17" s="4"/>
    </row>
    <row r="18" spans="5:6" ht="12.75">
      <c r="E18" s="8"/>
      <c r="F18" s="4"/>
    </row>
    <row r="19" spans="2:6" ht="12.75">
      <c r="B19" s="1" t="s">
        <v>70</v>
      </c>
      <c r="C19" s="3"/>
      <c r="E19" s="27" t="s">
        <v>85</v>
      </c>
      <c r="F19" s="4"/>
    </row>
    <row r="20" spans="2:6" ht="12.75">
      <c r="B20" s="8" t="s">
        <v>36</v>
      </c>
      <c r="E20" s="8"/>
      <c r="F20" s="4"/>
    </row>
    <row r="21" spans="5:6" ht="12.75">
      <c r="E21" s="8"/>
      <c r="F21" s="4"/>
    </row>
    <row r="22" spans="2:6" ht="12.75">
      <c r="B22" s="1" t="s">
        <v>71</v>
      </c>
      <c r="C22" s="25"/>
      <c r="D22" s="1"/>
      <c r="E22" s="26" t="s">
        <v>62</v>
      </c>
      <c r="F22" s="4"/>
    </row>
    <row r="23" ht="12.75">
      <c r="E23" s="8"/>
    </row>
    <row r="24" spans="2:5" ht="12.75">
      <c r="B24" s="1" t="s">
        <v>42</v>
      </c>
      <c r="E24" s="8"/>
    </row>
    <row r="25" ht="12.75">
      <c r="E25" s="8"/>
    </row>
    <row r="26" spans="2:5" ht="12.75">
      <c r="B26" s="3" t="s">
        <v>52</v>
      </c>
      <c r="E26" s="8"/>
    </row>
    <row r="27" ht="12.75">
      <c r="E27" s="8"/>
    </row>
    <row r="28" ht="12.75">
      <c r="E28" s="8"/>
    </row>
    <row r="29" spans="2:5" ht="12.75">
      <c r="B29" s="1" t="s">
        <v>81</v>
      </c>
      <c r="C29" s="2" t="s">
        <v>98</v>
      </c>
      <c r="E29" s="8" t="s">
        <v>58</v>
      </c>
    </row>
    <row r="30" ht="12.75">
      <c r="E30" s="8"/>
    </row>
    <row r="31" spans="2:6" ht="12.75">
      <c r="B31" s="1" t="s">
        <v>72</v>
      </c>
      <c r="C31" s="3"/>
      <c r="E31" s="27" t="s">
        <v>84</v>
      </c>
      <c r="F31" s="4"/>
    </row>
    <row r="32" spans="2:6" ht="12.75">
      <c r="B32" s="8" t="s">
        <v>37</v>
      </c>
      <c r="E32" s="8"/>
      <c r="F32" s="4"/>
    </row>
    <row r="33" spans="5:6" ht="12.75">
      <c r="E33" s="8"/>
      <c r="F33" s="4"/>
    </row>
    <row r="34" spans="2:6" ht="12.75">
      <c r="B34" s="1" t="s">
        <v>73</v>
      </c>
      <c r="C34" s="3"/>
      <c r="E34" s="27" t="s">
        <v>84</v>
      </c>
      <c r="F34" s="4"/>
    </row>
    <row r="35" spans="2:6" ht="12.75">
      <c r="B35" s="8" t="s">
        <v>38</v>
      </c>
      <c r="E35" s="8"/>
      <c r="F35" s="4"/>
    </row>
    <row r="36" spans="5:6" ht="12.75">
      <c r="E36" s="8"/>
      <c r="F36" s="4"/>
    </row>
    <row r="37" spans="2:6" ht="12.75">
      <c r="B37" s="1" t="s">
        <v>74</v>
      </c>
      <c r="C37" s="25"/>
      <c r="D37" s="1"/>
      <c r="E37" s="26" t="s">
        <v>62</v>
      </c>
      <c r="F37" s="4"/>
    </row>
    <row r="38" ht="12.75">
      <c r="E38" s="8"/>
    </row>
    <row r="39" spans="2:5" ht="12.75">
      <c r="B39" s="1" t="s">
        <v>44</v>
      </c>
      <c r="E39" s="8"/>
    </row>
    <row r="40" ht="12.75">
      <c r="E40" s="8"/>
    </row>
    <row r="41" spans="2:5" ht="12.75">
      <c r="B41" s="3" t="s">
        <v>51</v>
      </c>
      <c r="E41" s="8"/>
    </row>
    <row r="42" ht="12.75">
      <c r="E42" s="8"/>
    </row>
    <row r="43" ht="12.75">
      <c r="E43" s="8"/>
    </row>
    <row r="44" spans="2:5" ht="12.75">
      <c r="B44" s="1" t="s">
        <v>80</v>
      </c>
      <c r="C44" s="2" t="s">
        <v>98</v>
      </c>
      <c r="E44" s="8" t="s">
        <v>58</v>
      </c>
    </row>
    <row r="45" ht="12.75">
      <c r="E45" s="8"/>
    </row>
    <row r="46" spans="2:6" ht="12.75">
      <c r="B46" s="1" t="s">
        <v>75</v>
      </c>
      <c r="C46" s="3"/>
      <c r="D46" s="28"/>
      <c r="E46" s="27" t="s">
        <v>84</v>
      </c>
      <c r="F46" s="4"/>
    </row>
    <row r="47" spans="2:6" ht="12.75">
      <c r="B47" s="8" t="s">
        <v>39</v>
      </c>
      <c r="E47" s="8"/>
      <c r="F47" s="4"/>
    </row>
    <row r="48" spans="5:6" ht="12.75">
      <c r="E48" s="8"/>
      <c r="F48" s="4"/>
    </row>
    <row r="49" spans="2:6" ht="12.75">
      <c r="B49" s="1" t="s">
        <v>76</v>
      </c>
      <c r="C49" s="3"/>
      <c r="D49" s="28"/>
      <c r="E49" s="27" t="s">
        <v>84</v>
      </c>
      <c r="F49" s="4"/>
    </row>
    <row r="50" spans="2:6" ht="12.75">
      <c r="B50" s="8" t="s">
        <v>40</v>
      </c>
      <c r="E50" s="8"/>
      <c r="F50" s="4"/>
    </row>
    <row r="51" spans="5:6" ht="12.75">
      <c r="E51" s="8"/>
      <c r="F51" s="4"/>
    </row>
    <row r="52" spans="2:6" ht="12.75">
      <c r="B52" s="1" t="s">
        <v>77</v>
      </c>
      <c r="C52" s="25"/>
      <c r="D52" s="28"/>
      <c r="E52" s="26" t="s">
        <v>62</v>
      </c>
      <c r="F52" s="4"/>
    </row>
    <row r="53" ht="12.75">
      <c r="E53" s="8"/>
    </row>
    <row r="54" spans="2:5" ht="12.75">
      <c r="B54" s="1" t="s">
        <v>45</v>
      </c>
      <c r="E54" s="8"/>
    </row>
    <row r="55" ht="12.75">
      <c r="E55" s="8"/>
    </row>
    <row r="56" spans="2:5" ht="12.75">
      <c r="B56" s="3" t="s">
        <v>53</v>
      </c>
      <c r="E56" s="8"/>
    </row>
    <row r="57" ht="12.75">
      <c r="E57" s="8"/>
    </row>
    <row r="58" ht="12.75">
      <c r="E58" s="8"/>
    </row>
    <row r="59" spans="2:5" ht="12.75">
      <c r="B59" s="1" t="s">
        <v>83</v>
      </c>
      <c r="C59" s="2" t="s">
        <v>98</v>
      </c>
      <c r="E59" s="8" t="s">
        <v>58</v>
      </c>
    </row>
    <row r="60" ht="12.75">
      <c r="E60" s="8"/>
    </row>
    <row r="61" spans="2:6" ht="12.75">
      <c r="B61" s="1" t="s">
        <v>78</v>
      </c>
      <c r="C61" s="3"/>
      <c r="E61" s="27" t="s">
        <v>66</v>
      </c>
      <c r="F61" s="4"/>
    </row>
    <row r="62" spans="2:5" ht="12.75">
      <c r="B62" s="8" t="s">
        <v>41</v>
      </c>
      <c r="E62" s="8"/>
    </row>
    <row r="63" ht="12.75">
      <c r="E63" s="8"/>
    </row>
    <row r="64" spans="2:5" ht="12.75">
      <c r="B64" s="1" t="s">
        <v>79</v>
      </c>
      <c r="C64" s="25"/>
      <c r="D64" s="1"/>
      <c r="E64" s="26" t="s">
        <v>62</v>
      </c>
    </row>
    <row r="66" ht="12.75">
      <c r="B66" s="1" t="s">
        <v>49</v>
      </c>
    </row>
    <row r="68" ht="12.75">
      <c r="B68" s="3" t="s">
        <v>54</v>
      </c>
    </row>
    <row r="70" ht="12.75">
      <c r="B70" s="1" t="s">
        <v>48</v>
      </c>
    </row>
    <row r="72" ht="12.75">
      <c r="B72" s="3" t="s">
        <v>55</v>
      </c>
    </row>
    <row r="74" ht="12.75">
      <c r="B74" s="1" t="s">
        <v>50</v>
      </c>
    </row>
    <row r="76" ht="12.75">
      <c r="B76" s="3" t="s">
        <v>68</v>
      </c>
    </row>
  </sheetData>
  <sheetProtection/>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3:AN76"/>
  <sheetViews>
    <sheetView zoomScalePageLayoutView="0" workbookViewId="0" topLeftCell="A1">
      <pane xSplit="1" ySplit="9" topLeftCell="B10" activePane="bottomRight" state="frozen"/>
      <selection pane="topLeft" activeCell="C36" sqref="C36"/>
      <selection pane="topRight" activeCell="C36" sqref="C36"/>
      <selection pane="bottomLeft" activeCell="C36" sqref="C36"/>
      <selection pane="bottomRight" activeCell="C36" sqref="C36"/>
    </sheetView>
  </sheetViews>
  <sheetFormatPr defaultColWidth="9.140625" defaultRowHeight="12.75"/>
  <cols>
    <col min="2" max="2" width="25.7109375" style="0" customWidth="1"/>
    <col min="4" max="5" width="9.140625" style="0" customWidth="1"/>
  </cols>
  <sheetData>
    <row r="3" spans="2:34" ht="13.5" thickBot="1">
      <c r="B3" s="1" t="str">
        <f ca="1">MID(CELL("filename",A1),(FIND("]",CELL("filename",A1))+1),(LEN(CELL("filename",A1))-FIND("]",CELL("filename",A1))))</f>
        <v>&lt;Game2&gt;</v>
      </c>
      <c r="F3" s="2" t="s">
        <v>20</v>
      </c>
      <c r="V3" t="s">
        <v>88</v>
      </c>
      <c r="Z3" t="s">
        <v>89</v>
      </c>
      <c r="AD3" t="s">
        <v>90</v>
      </c>
      <c r="AH3" t="s">
        <v>91</v>
      </c>
    </row>
    <row r="4" spans="1:39" ht="12.75">
      <c r="A4" t="s">
        <v>28</v>
      </c>
      <c r="B4" s="1" t="s">
        <v>8</v>
      </c>
      <c r="F4" s="11" t="s">
        <v>21</v>
      </c>
      <c r="G4" s="12"/>
      <c r="H4" s="12"/>
      <c r="I4" s="19" t="s">
        <v>10</v>
      </c>
      <c r="J4" s="12"/>
      <c r="K4" s="12"/>
      <c r="L4" s="20"/>
      <c r="M4" s="12" t="s">
        <v>11</v>
      </c>
      <c r="N4" s="13"/>
      <c r="V4" t="s">
        <v>26</v>
      </c>
      <c r="W4" t="s">
        <v>30</v>
      </c>
      <c r="Z4" t="s">
        <v>31</v>
      </c>
      <c r="AA4" t="s">
        <v>32</v>
      </c>
      <c r="AD4" t="s">
        <v>33</v>
      </c>
      <c r="AE4" t="s">
        <v>34</v>
      </c>
      <c r="AH4" t="s">
        <v>35</v>
      </c>
      <c r="AJ4" t="s">
        <v>92</v>
      </c>
      <c r="AK4" t="s">
        <v>93</v>
      </c>
      <c r="AL4" t="s">
        <v>94</v>
      </c>
      <c r="AM4" t="s">
        <v>95</v>
      </c>
    </row>
    <row r="5" spans="6:40" ht="12.75">
      <c r="F5" s="14" t="s">
        <v>22</v>
      </c>
      <c r="G5" s="9"/>
      <c r="H5" s="9"/>
      <c r="I5" s="21" t="s">
        <v>12</v>
      </c>
      <c r="J5" s="9"/>
      <c r="K5" s="9"/>
      <c r="L5" s="10"/>
      <c r="M5" s="9" t="s">
        <v>13</v>
      </c>
      <c r="N5" s="15"/>
      <c r="U5" t="str">
        <f>B3</f>
        <v>&lt;Game2&gt;</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First'!B18&lt;&gt;"&lt;First, please enter your name here so that it shows up under each game review.  If you don't wish to use your name, feel free to use 'anonymous' instead.&gt;","",CONCATENATE("Reviewed by ",'Look Here First'!B18))</f>
      </c>
      <c r="F6" s="14" t="s">
        <v>23</v>
      </c>
      <c r="G6" s="9"/>
      <c r="H6" s="9"/>
      <c r="I6" s="21" t="s">
        <v>14</v>
      </c>
      <c r="J6" s="9"/>
      <c r="K6" s="9"/>
      <c r="L6" s="10"/>
      <c r="M6" s="9" t="s">
        <v>15</v>
      </c>
      <c r="N6" s="15"/>
      <c r="U6" t="str">
        <f>B4</f>
        <v>by &lt;insert name here&gt;</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87</v>
      </c>
      <c r="AN6" s="29">
        <f>(AN5+AE6)/2</f>
        <v>0</v>
      </c>
    </row>
    <row r="7" spans="6:32" ht="12.75">
      <c r="F7" s="14" t="s">
        <v>24</v>
      </c>
      <c r="G7" s="9"/>
      <c r="H7" s="9"/>
      <c r="I7" s="21" t="s">
        <v>16</v>
      </c>
      <c r="J7" s="9"/>
      <c r="K7" s="9"/>
      <c r="L7" s="10"/>
      <c r="M7" s="9" t="s">
        <v>17</v>
      </c>
      <c r="N7" s="15"/>
      <c r="V7" t="s">
        <v>57</v>
      </c>
      <c r="AA7" t="s">
        <v>96</v>
      </c>
      <c r="AE7" t="s">
        <v>56</v>
      </c>
      <c r="AF7" t="s">
        <v>97</v>
      </c>
    </row>
    <row r="8" spans="2:14" ht="13.5" thickBot="1">
      <c r="B8" s="1" t="s">
        <v>86</v>
      </c>
      <c r="C8" s="29">
        <f>AN6</f>
        <v>0</v>
      </c>
      <c r="D8" t="s">
        <v>99</v>
      </c>
      <c r="F8" s="16" t="s">
        <v>25</v>
      </c>
      <c r="G8" s="17"/>
      <c r="H8" s="17"/>
      <c r="I8" s="22" t="s">
        <v>18</v>
      </c>
      <c r="J8" s="17"/>
      <c r="K8" s="17"/>
      <c r="L8" s="23"/>
      <c r="M8" s="17" t="s">
        <v>19</v>
      </c>
      <c r="N8" s="18"/>
    </row>
    <row r="10" ht="12.75">
      <c r="B10" s="1" t="s">
        <v>43</v>
      </c>
    </row>
    <row r="12" ht="12.75">
      <c r="B12" s="3" t="s">
        <v>47</v>
      </c>
    </row>
    <row r="14" spans="2:5" ht="12.75">
      <c r="B14" s="1" t="s">
        <v>82</v>
      </c>
      <c r="C14" s="2" t="s">
        <v>98</v>
      </c>
      <c r="E14" s="8" t="s">
        <v>58</v>
      </c>
    </row>
    <row r="15" ht="12.75">
      <c r="E15" s="8"/>
    </row>
    <row r="16" spans="2:6" ht="12.75">
      <c r="B16" s="1" t="s">
        <v>69</v>
      </c>
      <c r="C16" s="3"/>
      <c r="E16" s="27" t="s">
        <v>65</v>
      </c>
      <c r="F16" s="4"/>
    </row>
    <row r="17" spans="2:6" ht="12.75">
      <c r="B17" s="8" t="s">
        <v>29</v>
      </c>
      <c r="E17" s="8"/>
      <c r="F17" s="4"/>
    </row>
    <row r="18" spans="5:6" ht="12.75">
      <c r="E18" s="8"/>
      <c r="F18" s="4"/>
    </row>
    <row r="19" spans="2:6" ht="12.75">
      <c r="B19" s="1" t="s">
        <v>70</v>
      </c>
      <c r="C19" s="3"/>
      <c r="E19" s="27" t="s">
        <v>85</v>
      </c>
      <c r="F19" s="4"/>
    </row>
    <row r="20" spans="2:6" ht="12.75">
      <c r="B20" s="8" t="s">
        <v>36</v>
      </c>
      <c r="E20" s="8"/>
      <c r="F20" s="4"/>
    </row>
    <row r="21" spans="5:6" ht="12.75">
      <c r="E21" s="8"/>
      <c r="F21" s="4"/>
    </row>
    <row r="22" spans="2:6" ht="12.75">
      <c r="B22" s="1" t="s">
        <v>71</v>
      </c>
      <c r="C22" s="25"/>
      <c r="D22" s="1"/>
      <c r="E22" s="26" t="s">
        <v>62</v>
      </c>
      <c r="F22" s="4"/>
    </row>
    <row r="23" ht="12.75">
      <c r="E23" s="8"/>
    </row>
    <row r="24" spans="2:5" ht="12.75">
      <c r="B24" s="1" t="s">
        <v>42</v>
      </c>
      <c r="E24" s="8"/>
    </row>
    <row r="25" ht="12.75">
      <c r="E25" s="8"/>
    </row>
    <row r="26" spans="2:5" ht="12.75">
      <c r="B26" s="3" t="s">
        <v>52</v>
      </c>
      <c r="E26" s="8"/>
    </row>
    <row r="27" ht="12.75">
      <c r="E27" s="8"/>
    </row>
    <row r="28" ht="12.75">
      <c r="E28" s="8"/>
    </row>
    <row r="29" spans="2:5" ht="12.75">
      <c r="B29" s="1" t="s">
        <v>81</v>
      </c>
      <c r="C29" s="2" t="s">
        <v>98</v>
      </c>
      <c r="E29" s="8" t="s">
        <v>58</v>
      </c>
    </row>
    <row r="30" ht="12.75">
      <c r="E30" s="8"/>
    </row>
    <row r="31" spans="2:6" ht="12.75">
      <c r="B31" s="1" t="s">
        <v>72</v>
      </c>
      <c r="C31" s="3"/>
      <c r="E31" s="27" t="s">
        <v>84</v>
      </c>
      <c r="F31" s="4"/>
    </row>
    <row r="32" spans="2:6" ht="12.75">
      <c r="B32" s="8" t="s">
        <v>37</v>
      </c>
      <c r="E32" s="8"/>
      <c r="F32" s="4"/>
    </row>
    <row r="33" spans="5:6" ht="12.75">
      <c r="E33" s="8"/>
      <c r="F33" s="4"/>
    </row>
    <row r="34" spans="2:6" ht="12.75">
      <c r="B34" s="1" t="s">
        <v>73</v>
      </c>
      <c r="C34" s="3"/>
      <c r="E34" s="27" t="s">
        <v>84</v>
      </c>
      <c r="F34" s="4"/>
    </row>
    <row r="35" spans="2:6" ht="12.75">
      <c r="B35" s="8" t="s">
        <v>38</v>
      </c>
      <c r="E35" s="8"/>
      <c r="F35" s="4"/>
    </row>
    <row r="36" spans="5:6" ht="12.75">
      <c r="E36" s="8"/>
      <c r="F36" s="4"/>
    </row>
    <row r="37" spans="2:6" ht="12.75">
      <c r="B37" s="1" t="s">
        <v>74</v>
      </c>
      <c r="C37" s="25"/>
      <c r="D37" s="1"/>
      <c r="E37" s="26" t="s">
        <v>62</v>
      </c>
      <c r="F37" s="4"/>
    </row>
    <row r="38" ht="12.75">
      <c r="E38" s="8"/>
    </row>
    <row r="39" spans="2:5" ht="12.75">
      <c r="B39" s="1" t="s">
        <v>44</v>
      </c>
      <c r="E39" s="8"/>
    </row>
    <row r="40" ht="12.75">
      <c r="E40" s="8"/>
    </row>
    <row r="41" spans="2:5" ht="12.75">
      <c r="B41" s="3" t="s">
        <v>51</v>
      </c>
      <c r="E41" s="8"/>
    </row>
    <row r="42" ht="12.75">
      <c r="E42" s="8"/>
    </row>
    <row r="43" ht="12.75">
      <c r="E43" s="8"/>
    </row>
    <row r="44" spans="2:5" ht="12.75">
      <c r="B44" s="1" t="s">
        <v>80</v>
      </c>
      <c r="C44" s="2" t="s">
        <v>98</v>
      </c>
      <c r="E44" s="8" t="s">
        <v>58</v>
      </c>
    </row>
    <row r="45" ht="12.75">
      <c r="E45" s="8"/>
    </row>
    <row r="46" spans="2:6" ht="12.75">
      <c r="B46" s="1" t="s">
        <v>75</v>
      </c>
      <c r="C46" s="3"/>
      <c r="D46" s="28"/>
      <c r="E46" s="27" t="s">
        <v>84</v>
      </c>
      <c r="F46" s="4"/>
    </row>
    <row r="47" spans="2:6" ht="12.75">
      <c r="B47" s="8" t="s">
        <v>39</v>
      </c>
      <c r="E47" s="8"/>
      <c r="F47" s="4"/>
    </row>
    <row r="48" spans="5:6" ht="12.75">
      <c r="E48" s="8"/>
      <c r="F48" s="4"/>
    </row>
    <row r="49" spans="2:6" ht="12.75">
      <c r="B49" s="1" t="s">
        <v>76</v>
      </c>
      <c r="C49" s="3"/>
      <c r="D49" s="28"/>
      <c r="E49" s="27" t="s">
        <v>84</v>
      </c>
      <c r="F49" s="4"/>
    </row>
    <row r="50" spans="2:6" ht="12.75">
      <c r="B50" s="8" t="s">
        <v>40</v>
      </c>
      <c r="E50" s="8"/>
      <c r="F50" s="4"/>
    </row>
    <row r="51" spans="5:6" ht="12.75">
      <c r="E51" s="8"/>
      <c r="F51" s="4"/>
    </row>
    <row r="52" spans="2:6" ht="12.75">
      <c r="B52" s="1" t="s">
        <v>77</v>
      </c>
      <c r="C52" s="25"/>
      <c r="D52" s="28"/>
      <c r="E52" s="26" t="s">
        <v>62</v>
      </c>
      <c r="F52" s="4"/>
    </row>
    <row r="53" ht="12.75">
      <c r="E53" s="8"/>
    </row>
    <row r="54" spans="2:5" ht="12.75">
      <c r="B54" s="1" t="s">
        <v>45</v>
      </c>
      <c r="E54" s="8"/>
    </row>
    <row r="55" ht="12.75">
      <c r="E55" s="8"/>
    </row>
    <row r="56" spans="2:5" ht="12.75">
      <c r="B56" s="3" t="s">
        <v>53</v>
      </c>
      <c r="E56" s="8"/>
    </row>
    <row r="57" ht="12.75">
      <c r="E57" s="8"/>
    </row>
    <row r="58" ht="12.75">
      <c r="E58" s="8"/>
    </row>
    <row r="59" spans="2:5" ht="12.75">
      <c r="B59" s="1" t="s">
        <v>83</v>
      </c>
      <c r="C59" s="2" t="s">
        <v>98</v>
      </c>
      <c r="E59" s="8" t="s">
        <v>58</v>
      </c>
    </row>
    <row r="60" ht="12.75">
      <c r="E60" s="8"/>
    </row>
    <row r="61" spans="2:6" ht="12.75">
      <c r="B61" s="1" t="s">
        <v>78</v>
      </c>
      <c r="C61" s="3"/>
      <c r="E61" s="27" t="s">
        <v>66</v>
      </c>
      <c r="F61" s="4"/>
    </row>
    <row r="62" spans="2:5" ht="12.75">
      <c r="B62" s="8" t="s">
        <v>41</v>
      </c>
      <c r="E62" s="8"/>
    </row>
    <row r="63" ht="12.75">
      <c r="E63" s="8"/>
    </row>
    <row r="64" spans="2:5" ht="12.75">
      <c r="B64" s="1" t="s">
        <v>79</v>
      </c>
      <c r="C64" s="25"/>
      <c r="D64" s="1"/>
      <c r="E64" s="26" t="s">
        <v>62</v>
      </c>
    </row>
    <row r="66" ht="12.75">
      <c r="B66" s="1" t="s">
        <v>49</v>
      </c>
    </row>
    <row r="68" ht="12.75">
      <c r="B68" s="3" t="s">
        <v>54</v>
      </c>
    </row>
    <row r="70" ht="12.75">
      <c r="B70" s="1" t="s">
        <v>48</v>
      </c>
    </row>
    <row r="72" ht="12.75">
      <c r="B72" s="3" t="s">
        <v>55</v>
      </c>
    </row>
    <row r="74" ht="12.75">
      <c r="B74" s="1" t="s">
        <v>50</v>
      </c>
    </row>
    <row r="76" ht="12.75">
      <c r="B76" s="3" t="s">
        <v>68</v>
      </c>
    </row>
  </sheetData>
  <sheetProtection/>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3:AN76"/>
  <sheetViews>
    <sheetView zoomScalePageLayoutView="0" workbookViewId="0" topLeftCell="A1">
      <pane xSplit="1" ySplit="9" topLeftCell="P10" activePane="bottomRight" state="frozen"/>
      <selection pane="topLeft" activeCell="C36" sqref="C36"/>
      <selection pane="topRight" activeCell="C36" sqref="C36"/>
      <selection pane="bottomLeft" activeCell="C36" sqref="C36"/>
      <selection pane="bottomRight" activeCell="C36" sqref="C36"/>
    </sheetView>
  </sheetViews>
  <sheetFormatPr defaultColWidth="9.140625" defaultRowHeight="12.75"/>
  <cols>
    <col min="2" max="2" width="25.7109375" style="0" customWidth="1"/>
  </cols>
  <sheetData>
    <row r="3" spans="2:34" ht="13.5" thickBot="1">
      <c r="B3" s="1" t="str">
        <f ca="1">MID(CELL("filename",A1),(FIND("]",CELL("filename",A1))+1),(LEN(CELL("filename",A1))-FIND("]",CELL("filename",A1))))</f>
        <v>&lt;Game3&gt;</v>
      </c>
      <c r="F3" s="2" t="s">
        <v>20</v>
      </c>
      <c r="V3" t="s">
        <v>88</v>
      </c>
      <c r="Z3" t="s">
        <v>89</v>
      </c>
      <c r="AD3" t="s">
        <v>90</v>
      </c>
      <c r="AH3" t="s">
        <v>91</v>
      </c>
    </row>
    <row r="4" spans="1:39" ht="12.75">
      <c r="A4" t="s">
        <v>28</v>
      </c>
      <c r="B4" s="1" t="s">
        <v>8</v>
      </c>
      <c r="F4" s="11" t="s">
        <v>21</v>
      </c>
      <c r="G4" s="12"/>
      <c r="H4" s="12"/>
      <c r="I4" s="19" t="s">
        <v>10</v>
      </c>
      <c r="J4" s="12"/>
      <c r="K4" s="12"/>
      <c r="L4" s="20"/>
      <c r="M4" s="12" t="s">
        <v>11</v>
      </c>
      <c r="N4" s="13"/>
      <c r="V4" t="s">
        <v>26</v>
      </c>
      <c r="W4" t="s">
        <v>30</v>
      </c>
      <c r="Z4" t="s">
        <v>31</v>
      </c>
      <c r="AA4" t="s">
        <v>32</v>
      </c>
      <c r="AD4" t="s">
        <v>33</v>
      </c>
      <c r="AE4" t="s">
        <v>34</v>
      </c>
      <c r="AH4" t="s">
        <v>35</v>
      </c>
      <c r="AJ4" t="s">
        <v>92</v>
      </c>
      <c r="AK4" t="s">
        <v>93</v>
      </c>
      <c r="AL4" t="s">
        <v>94</v>
      </c>
      <c r="AM4" t="s">
        <v>95</v>
      </c>
    </row>
    <row r="5" spans="6:40" ht="12.75">
      <c r="F5" s="14" t="s">
        <v>22</v>
      </c>
      <c r="G5" s="9"/>
      <c r="H5" s="9"/>
      <c r="I5" s="21" t="s">
        <v>12</v>
      </c>
      <c r="J5" s="9"/>
      <c r="K5" s="9"/>
      <c r="L5" s="10"/>
      <c r="M5" s="9" t="s">
        <v>13</v>
      </c>
      <c r="N5" s="15"/>
      <c r="U5" t="str">
        <f>B3</f>
        <v>&lt;Game3&gt;</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First'!B18&lt;&gt;"&lt;First, please enter your name here so that it shows up under each game review.  If you don't wish to use your name, feel free to use 'anonymous' instead.&gt;","",CONCATENATE("Reviewed by ",'Look Here First'!B18))</f>
      </c>
      <c r="F6" s="14" t="s">
        <v>23</v>
      </c>
      <c r="G6" s="9"/>
      <c r="H6" s="9"/>
      <c r="I6" s="21" t="s">
        <v>14</v>
      </c>
      <c r="J6" s="9"/>
      <c r="K6" s="9"/>
      <c r="L6" s="10"/>
      <c r="M6" s="9" t="s">
        <v>15</v>
      </c>
      <c r="N6" s="15"/>
      <c r="U6" t="str">
        <f>B4</f>
        <v>by &lt;insert name here&gt;</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87</v>
      </c>
      <c r="AN6" s="29">
        <f>(AN5+AE6)/2</f>
        <v>0</v>
      </c>
    </row>
    <row r="7" spans="6:32" ht="12.75">
      <c r="F7" s="14" t="s">
        <v>24</v>
      </c>
      <c r="G7" s="9"/>
      <c r="H7" s="9"/>
      <c r="I7" s="21" t="s">
        <v>16</v>
      </c>
      <c r="J7" s="9"/>
      <c r="K7" s="9"/>
      <c r="L7" s="10"/>
      <c r="M7" s="9" t="s">
        <v>17</v>
      </c>
      <c r="N7" s="15"/>
      <c r="V7" t="s">
        <v>57</v>
      </c>
      <c r="AA7" t="s">
        <v>96</v>
      </c>
      <c r="AE7" t="s">
        <v>56</v>
      </c>
      <c r="AF7" t="s">
        <v>97</v>
      </c>
    </row>
    <row r="8" spans="2:14" ht="13.5" thickBot="1">
      <c r="B8" s="1" t="s">
        <v>86</v>
      </c>
      <c r="C8" s="29">
        <f>AN6</f>
        <v>0</v>
      </c>
      <c r="D8" t="s">
        <v>99</v>
      </c>
      <c r="F8" s="16" t="s">
        <v>25</v>
      </c>
      <c r="G8" s="17"/>
      <c r="H8" s="17"/>
      <c r="I8" s="22" t="s">
        <v>18</v>
      </c>
      <c r="J8" s="17"/>
      <c r="K8" s="17"/>
      <c r="L8" s="23"/>
      <c r="M8" s="17" t="s">
        <v>19</v>
      </c>
      <c r="N8" s="18"/>
    </row>
    <row r="10" ht="12.75">
      <c r="B10" s="1" t="s">
        <v>43</v>
      </c>
    </row>
    <row r="12" ht="12.75">
      <c r="B12" s="3" t="s">
        <v>47</v>
      </c>
    </row>
    <row r="14" spans="2:5" ht="12.75">
      <c r="B14" s="1" t="s">
        <v>82</v>
      </c>
      <c r="C14" s="2" t="s">
        <v>98</v>
      </c>
      <c r="E14" s="8" t="s">
        <v>58</v>
      </c>
    </row>
    <row r="15" ht="12.75">
      <c r="E15" s="8"/>
    </row>
    <row r="16" spans="2:6" ht="12.75">
      <c r="B16" s="1" t="s">
        <v>69</v>
      </c>
      <c r="C16" s="3"/>
      <c r="E16" s="27" t="s">
        <v>65</v>
      </c>
      <c r="F16" s="4"/>
    </row>
    <row r="17" spans="2:6" ht="12.75">
      <c r="B17" s="8" t="s">
        <v>29</v>
      </c>
      <c r="E17" s="8"/>
      <c r="F17" s="4"/>
    </row>
    <row r="18" spans="5:6" ht="12.75">
      <c r="E18" s="8"/>
      <c r="F18" s="4"/>
    </row>
    <row r="19" spans="2:6" ht="12.75">
      <c r="B19" s="1" t="s">
        <v>70</v>
      </c>
      <c r="C19" s="3"/>
      <c r="E19" s="27" t="s">
        <v>85</v>
      </c>
      <c r="F19" s="4"/>
    </row>
    <row r="20" spans="2:6" ht="12.75">
      <c r="B20" s="8" t="s">
        <v>36</v>
      </c>
      <c r="E20" s="8"/>
      <c r="F20" s="4"/>
    </row>
    <row r="21" spans="5:6" ht="12.75">
      <c r="E21" s="8"/>
      <c r="F21" s="4"/>
    </row>
    <row r="22" spans="2:6" ht="12.75">
      <c r="B22" s="1" t="s">
        <v>71</v>
      </c>
      <c r="C22" s="25"/>
      <c r="D22" s="1"/>
      <c r="E22" s="26" t="s">
        <v>62</v>
      </c>
      <c r="F22" s="4"/>
    </row>
    <row r="23" ht="12.75">
      <c r="E23" s="8"/>
    </row>
    <row r="24" spans="2:5" ht="12.75">
      <c r="B24" s="1" t="s">
        <v>42</v>
      </c>
      <c r="E24" s="8"/>
    </row>
    <row r="25" ht="12.75">
      <c r="E25" s="8"/>
    </row>
    <row r="26" spans="2:5" ht="12.75">
      <c r="B26" s="3" t="s">
        <v>52</v>
      </c>
      <c r="E26" s="8"/>
    </row>
    <row r="27" ht="12.75">
      <c r="E27" s="8"/>
    </row>
    <row r="28" ht="12.75">
      <c r="E28" s="8"/>
    </row>
    <row r="29" spans="2:5" ht="12.75">
      <c r="B29" s="1" t="s">
        <v>81</v>
      </c>
      <c r="C29" s="2" t="s">
        <v>98</v>
      </c>
      <c r="E29" s="8" t="s">
        <v>58</v>
      </c>
    </row>
    <row r="30" ht="12.75">
      <c r="E30" s="8"/>
    </row>
    <row r="31" spans="2:6" ht="12.75">
      <c r="B31" s="1" t="s">
        <v>72</v>
      </c>
      <c r="C31" s="3"/>
      <c r="E31" s="27" t="s">
        <v>84</v>
      </c>
      <c r="F31" s="4"/>
    </row>
    <row r="32" spans="2:6" ht="12.75">
      <c r="B32" s="8" t="s">
        <v>37</v>
      </c>
      <c r="E32" s="8"/>
      <c r="F32" s="4"/>
    </row>
    <row r="33" spans="5:6" ht="12.75">
      <c r="E33" s="8"/>
      <c r="F33" s="4"/>
    </row>
    <row r="34" spans="2:6" ht="12.75">
      <c r="B34" s="1" t="s">
        <v>73</v>
      </c>
      <c r="C34" s="3"/>
      <c r="E34" s="27" t="s">
        <v>84</v>
      </c>
      <c r="F34" s="4"/>
    </row>
    <row r="35" spans="2:6" ht="12.75">
      <c r="B35" s="8" t="s">
        <v>38</v>
      </c>
      <c r="E35" s="8"/>
      <c r="F35" s="4"/>
    </row>
    <row r="36" spans="5:6" ht="12.75">
      <c r="E36" s="8"/>
      <c r="F36" s="4"/>
    </row>
    <row r="37" spans="2:6" ht="12.75">
      <c r="B37" s="1" t="s">
        <v>74</v>
      </c>
      <c r="C37" s="25"/>
      <c r="D37" s="1"/>
      <c r="E37" s="26" t="s">
        <v>62</v>
      </c>
      <c r="F37" s="4"/>
    </row>
    <row r="38" ht="12.75">
      <c r="E38" s="8"/>
    </row>
    <row r="39" spans="2:5" ht="12.75">
      <c r="B39" s="1" t="s">
        <v>44</v>
      </c>
      <c r="E39" s="8"/>
    </row>
    <row r="40" ht="12.75">
      <c r="E40" s="8"/>
    </row>
    <row r="41" spans="2:5" ht="12.75">
      <c r="B41" s="3" t="s">
        <v>51</v>
      </c>
      <c r="E41" s="8"/>
    </row>
    <row r="42" ht="12.75">
      <c r="E42" s="8"/>
    </row>
    <row r="43" ht="12.75">
      <c r="E43" s="8"/>
    </row>
    <row r="44" spans="2:5" ht="12.75">
      <c r="B44" s="1" t="s">
        <v>80</v>
      </c>
      <c r="C44" s="2" t="s">
        <v>98</v>
      </c>
      <c r="E44" s="8" t="s">
        <v>58</v>
      </c>
    </row>
    <row r="45" ht="12.75">
      <c r="E45" s="8"/>
    </row>
    <row r="46" spans="2:6" ht="12.75">
      <c r="B46" s="1" t="s">
        <v>75</v>
      </c>
      <c r="C46" s="3"/>
      <c r="D46" s="28"/>
      <c r="E46" s="27" t="s">
        <v>84</v>
      </c>
      <c r="F46" s="4"/>
    </row>
    <row r="47" spans="2:6" ht="12.75">
      <c r="B47" s="8" t="s">
        <v>39</v>
      </c>
      <c r="E47" s="8"/>
      <c r="F47" s="4"/>
    </row>
    <row r="48" spans="5:6" ht="12.75">
      <c r="E48" s="8"/>
      <c r="F48" s="4"/>
    </row>
    <row r="49" spans="2:6" ht="12.75">
      <c r="B49" s="1" t="s">
        <v>76</v>
      </c>
      <c r="C49" s="3"/>
      <c r="D49" s="28"/>
      <c r="E49" s="27" t="s">
        <v>84</v>
      </c>
      <c r="F49" s="4"/>
    </row>
    <row r="50" spans="2:6" ht="12.75">
      <c r="B50" s="8" t="s">
        <v>40</v>
      </c>
      <c r="E50" s="8"/>
      <c r="F50" s="4"/>
    </row>
    <row r="51" spans="5:6" ht="12.75">
      <c r="E51" s="8"/>
      <c r="F51" s="4"/>
    </row>
    <row r="52" spans="2:6" ht="12.75">
      <c r="B52" s="1" t="s">
        <v>77</v>
      </c>
      <c r="C52" s="25"/>
      <c r="D52" s="28"/>
      <c r="E52" s="26" t="s">
        <v>62</v>
      </c>
      <c r="F52" s="4"/>
    </row>
    <row r="53" ht="12.75">
      <c r="E53" s="8"/>
    </row>
    <row r="54" spans="2:5" ht="12.75">
      <c r="B54" s="1" t="s">
        <v>45</v>
      </c>
      <c r="E54" s="8"/>
    </row>
    <row r="55" ht="12.75">
      <c r="E55" s="8"/>
    </row>
    <row r="56" spans="2:5" ht="12.75">
      <c r="B56" s="3" t="s">
        <v>53</v>
      </c>
      <c r="E56" s="8"/>
    </row>
    <row r="57" ht="12.75">
      <c r="E57" s="8"/>
    </row>
    <row r="58" ht="12.75">
      <c r="E58" s="8"/>
    </row>
    <row r="59" spans="2:5" ht="12.75">
      <c r="B59" s="1" t="s">
        <v>83</v>
      </c>
      <c r="C59" s="2" t="s">
        <v>98</v>
      </c>
      <c r="E59" s="8" t="s">
        <v>58</v>
      </c>
    </row>
    <row r="60" ht="12.75">
      <c r="E60" s="8"/>
    </row>
    <row r="61" spans="2:6" ht="12.75">
      <c r="B61" s="1" t="s">
        <v>78</v>
      </c>
      <c r="C61" s="3"/>
      <c r="E61" s="27" t="s">
        <v>66</v>
      </c>
      <c r="F61" s="4"/>
    </row>
    <row r="62" spans="2:5" ht="12.75">
      <c r="B62" s="8" t="s">
        <v>41</v>
      </c>
      <c r="E62" s="8"/>
    </row>
    <row r="63" ht="12.75">
      <c r="E63" s="8"/>
    </row>
    <row r="64" spans="2:5" ht="12.75">
      <c r="B64" s="1" t="s">
        <v>79</v>
      </c>
      <c r="C64" s="25"/>
      <c r="D64" s="1"/>
      <c r="E64" s="26" t="s">
        <v>62</v>
      </c>
    </row>
    <row r="66" ht="12.75">
      <c r="B66" s="1" t="s">
        <v>49</v>
      </c>
    </row>
    <row r="68" ht="12.75">
      <c r="B68" s="3" t="s">
        <v>54</v>
      </c>
    </row>
    <row r="70" ht="12.75">
      <c r="B70" s="1" t="s">
        <v>48</v>
      </c>
    </row>
    <row r="72" ht="12.75">
      <c r="B72" s="3" t="s">
        <v>55</v>
      </c>
    </row>
    <row r="74" ht="12.75">
      <c r="B74" s="1" t="s">
        <v>50</v>
      </c>
    </row>
    <row r="76" ht="12.75">
      <c r="B76" s="3" t="s">
        <v>68</v>
      </c>
    </row>
  </sheetData>
  <sheetProtection/>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G5"/>
  <sheetViews>
    <sheetView zoomScalePageLayoutView="0" workbookViewId="0" topLeftCell="A1">
      <selection activeCell="E10" sqref="E10"/>
    </sheetView>
  </sheetViews>
  <sheetFormatPr defaultColWidth="9.140625" defaultRowHeight="12.75"/>
  <cols>
    <col min="1" max="1" width="10.57421875" style="0" customWidth="1"/>
  </cols>
  <sheetData>
    <row r="1" spans="1:7" ht="12.75">
      <c r="A1" t="s">
        <v>60</v>
      </c>
      <c r="C1">
        <v>1</v>
      </c>
      <c r="E1" t="s">
        <v>84</v>
      </c>
      <c r="G1">
        <v>100</v>
      </c>
    </row>
    <row r="2" spans="1:7" ht="12.75">
      <c r="A2" t="s">
        <v>61</v>
      </c>
      <c r="C2">
        <v>0.75</v>
      </c>
      <c r="E2" t="s">
        <v>85</v>
      </c>
      <c r="G2">
        <v>75</v>
      </c>
    </row>
    <row r="3" spans="1:7" ht="12.75">
      <c r="A3" t="s">
        <v>62</v>
      </c>
      <c r="C3">
        <v>0.5</v>
      </c>
      <c r="E3" t="s">
        <v>65</v>
      </c>
      <c r="G3">
        <v>50</v>
      </c>
    </row>
    <row r="4" spans="1:7" ht="12.75">
      <c r="A4" t="s">
        <v>63</v>
      </c>
      <c r="C4">
        <v>0.25</v>
      </c>
      <c r="E4" t="s">
        <v>66</v>
      </c>
      <c r="G4">
        <v>25</v>
      </c>
    </row>
    <row r="5" spans="1:7" ht="12.75">
      <c r="A5" t="s">
        <v>64</v>
      </c>
      <c r="C5">
        <v>0</v>
      </c>
      <c r="E5" t="s">
        <v>67</v>
      </c>
      <c r="G5">
        <v>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4:L29"/>
  <sheetViews>
    <sheetView zoomScalePageLayoutView="0" workbookViewId="0" topLeftCell="A1">
      <selection activeCell="B2" sqref="A2:B2"/>
    </sheetView>
  </sheetViews>
  <sheetFormatPr defaultColWidth="9.140625" defaultRowHeight="12.75"/>
  <sheetData>
    <row r="4" spans="2:4" ht="12.75">
      <c r="B4" s="24" t="s">
        <v>56</v>
      </c>
      <c r="C4" s="24" t="s">
        <v>100</v>
      </c>
      <c r="D4" s="24" t="s">
        <v>101</v>
      </c>
    </row>
    <row r="5" spans="2:12" ht="12.75">
      <c r="B5">
        <f aca="true" t="shared" si="0" ref="B5:B29">SUMIF(J5,"&lt;&gt;#REF!")</f>
        <v>0</v>
      </c>
      <c r="C5" t="str">
        <f>IF($F5=2,G5,"")</f>
        <v>Ghost town</v>
      </c>
      <c r="D5">
        <f>IF($F5=2,H5,"")</f>
      </c>
      <c r="F5">
        <f aca="true" t="shared" si="1" ref="F5:F28">COUNTIF(G5:H5,"&lt;&gt;#ref!")</f>
        <v>2</v>
      </c>
      <c r="G5" t="str">
        <f>IF(K5="&lt;game1&gt;","",K5)</f>
        <v>Ghost town</v>
      </c>
      <c r="H5">
        <f aca="true" t="shared" si="2" ref="H5:H29">IF(L5="by &lt;insert name here&gt;","",L5)</f>
      </c>
      <c r="J5">
        <f>'Ghost town'!$C$8</f>
        <v>0</v>
      </c>
      <c r="K5" t="str">
        <f>'Ghost town'!$B$3</f>
        <v>Ghost town</v>
      </c>
      <c r="L5" t="str">
        <f>'Ghost town'!$B$4</f>
        <v>by &lt;insert name here&gt;</v>
      </c>
    </row>
    <row r="6" spans="2:12" ht="12.75">
      <c r="B6">
        <f t="shared" si="0"/>
        <v>0</v>
      </c>
      <c r="C6">
        <f aca="true" t="shared" si="3" ref="C6:C29">IF($F6=2,G6,"")</f>
      </c>
      <c r="D6">
        <f aca="true" t="shared" si="4" ref="D6:D28">IF($F6=2,H6,"")</f>
      </c>
      <c r="F6">
        <f t="shared" si="1"/>
        <v>2</v>
      </c>
      <c r="G6">
        <f>IF(K6="&lt;game2&gt;","",K6)</f>
      </c>
      <c r="H6">
        <f t="shared" si="2"/>
      </c>
      <c r="J6">
        <f>'&lt;Game2&gt;'!$C$8</f>
        <v>0</v>
      </c>
      <c r="K6" t="str">
        <f>'&lt;Game2&gt;'!$B$3</f>
        <v>&lt;Game2&gt;</v>
      </c>
      <c r="L6" t="str">
        <f>'&lt;Game2&gt;'!$B$4</f>
        <v>by &lt;insert name here&gt;</v>
      </c>
    </row>
    <row r="7" spans="2:12" ht="12.75">
      <c r="B7">
        <f t="shared" si="0"/>
        <v>0</v>
      </c>
      <c r="C7">
        <f t="shared" si="3"/>
      </c>
      <c r="D7">
        <f t="shared" si="4"/>
      </c>
      <c r="F7">
        <f t="shared" si="1"/>
        <v>2</v>
      </c>
      <c r="G7">
        <f>IF(K7="&lt;game3&gt;","",K7)</f>
      </c>
      <c r="H7">
        <f t="shared" si="2"/>
      </c>
      <c r="J7">
        <f>'&lt;Game3&gt;'!$C$8</f>
        <v>0</v>
      </c>
      <c r="K7" t="str">
        <f>'&lt;Game3&gt;'!$B$3</f>
        <v>&lt;Game3&gt;</v>
      </c>
      <c r="L7" t="str">
        <f>'&lt;Game3&gt;'!$B$4</f>
        <v>by &lt;insert name here&gt;</v>
      </c>
    </row>
    <row r="8" spans="2:12" ht="12.75">
      <c r="B8">
        <f t="shared" si="0"/>
        <v>0</v>
      </c>
      <c r="C8">
        <f t="shared" si="3"/>
      </c>
      <c r="D8">
        <f t="shared" si="4"/>
      </c>
      <c r="F8">
        <f t="shared" si="1"/>
        <v>0</v>
      </c>
      <c r="G8" t="e">
        <f>IF(K8="&lt;game4&gt;","",K8)</f>
        <v>#REF!</v>
      </c>
      <c r="H8" t="e">
        <f t="shared" si="2"/>
        <v>#REF!</v>
      </c>
      <c r="J8" t="e">
        <f>#REF!</f>
        <v>#REF!</v>
      </c>
      <c r="K8" t="e">
        <f>#REF!</f>
        <v>#REF!</v>
      </c>
      <c r="L8" t="e">
        <f>#REF!</f>
        <v>#REF!</v>
      </c>
    </row>
    <row r="9" spans="2:12" ht="12.75">
      <c r="B9">
        <f t="shared" si="0"/>
        <v>0</v>
      </c>
      <c r="C9">
        <f t="shared" si="3"/>
      </c>
      <c r="D9">
        <f t="shared" si="4"/>
      </c>
      <c r="F9">
        <f t="shared" si="1"/>
        <v>0</v>
      </c>
      <c r="G9" t="e">
        <f>IF(K9="&lt;game5&gt;","",K9)</f>
        <v>#REF!</v>
      </c>
      <c r="H9" t="e">
        <f t="shared" si="2"/>
        <v>#REF!</v>
      </c>
      <c r="J9" t="e">
        <f>#REF!</f>
        <v>#REF!</v>
      </c>
      <c r="K9" t="e">
        <f>#REF!</f>
        <v>#REF!</v>
      </c>
      <c r="L9" t="e">
        <f>#REF!</f>
        <v>#REF!</v>
      </c>
    </row>
    <row r="10" spans="2:12" ht="12.75">
      <c r="B10">
        <f t="shared" si="0"/>
        <v>0</v>
      </c>
      <c r="C10">
        <f t="shared" si="3"/>
      </c>
      <c r="D10">
        <f t="shared" si="4"/>
      </c>
      <c r="F10">
        <f t="shared" si="1"/>
        <v>0</v>
      </c>
      <c r="G10" t="e">
        <f>IF(K10="&lt;game6&gt;","",K10)</f>
        <v>#REF!</v>
      </c>
      <c r="H10" t="e">
        <f t="shared" si="2"/>
        <v>#REF!</v>
      </c>
      <c r="J10" t="e">
        <f>#REF!</f>
        <v>#REF!</v>
      </c>
      <c r="K10" t="e">
        <f>#REF!</f>
        <v>#REF!</v>
      </c>
      <c r="L10" t="e">
        <f>#REF!</f>
        <v>#REF!</v>
      </c>
    </row>
    <row r="11" spans="2:12" ht="12.75">
      <c r="B11">
        <f t="shared" si="0"/>
        <v>0</v>
      </c>
      <c r="C11">
        <f t="shared" si="3"/>
      </c>
      <c r="D11">
        <f t="shared" si="4"/>
      </c>
      <c r="F11">
        <f t="shared" si="1"/>
        <v>0</v>
      </c>
      <c r="G11" t="e">
        <f>IF(K11="&lt;game7&gt;","",K11)</f>
        <v>#REF!</v>
      </c>
      <c r="H11" t="e">
        <f t="shared" si="2"/>
        <v>#REF!</v>
      </c>
      <c r="J11" t="e">
        <f>#REF!</f>
        <v>#REF!</v>
      </c>
      <c r="K11" t="e">
        <f>#REF!</f>
        <v>#REF!</v>
      </c>
      <c r="L11" t="e">
        <f>#REF!</f>
        <v>#REF!</v>
      </c>
    </row>
    <row r="12" spans="2:12" ht="12.75">
      <c r="B12">
        <f t="shared" si="0"/>
        <v>0</v>
      </c>
      <c r="C12">
        <f t="shared" si="3"/>
      </c>
      <c r="D12">
        <f t="shared" si="4"/>
      </c>
      <c r="F12">
        <f t="shared" si="1"/>
        <v>0</v>
      </c>
      <c r="G12" t="e">
        <f>IF(K12="&lt;game8&gt;","",K12)</f>
        <v>#REF!</v>
      </c>
      <c r="H12" t="e">
        <f t="shared" si="2"/>
        <v>#REF!</v>
      </c>
      <c r="J12" t="e">
        <f>#REF!</f>
        <v>#REF!</v>
      </c>
      <c r="K12" t="e">
        <f>#REF!</f>
        <v>#REF!</v>
      </c>
      <c r="L12" t="e">
        <f>#REF!</f>
        <v>#REF!</v>
      </c>
    </row>
    <row r="13" spans="2:12" ht="12.75">
      <c r="B13">
        <f t="shared" si="0"/>
        <v>0</v>
      </c>
      <c r="C13">
        <f t="shared" si="3"/>
      </c>
      <c r="D13">
        <f t="shared" si="4"/>
      </c>
      <c r="F13">
        <f t="shared" si="1"/>
        <v>0</v>
      </c>
      <c r="G13" t="e">
        <f>IF(K13="&lt;game9&gt;","",K13)</f>
        <v>#REF!</v>
      </c>
      <c r="H13" t="e">
        <f t="shared" si="2"/>
        <v>#REF!</v>
      </c>
      <c r="J13" t="e">
        <f>#REF!</f>
        <v>#REF!</v>
      </c>
      <c r="K13" t="e">
        <f>#REF!</f>
        <v>#REF!</v>
      </c>
      <c r="L13" t="e">
        <f>#REF!</f>
        <v>#REF!</v>
      </c>
    </row>
    <row r="14" spans="2:12" ht="12.75">
      <c r="B14">
        <f t="shared" si="0"/>
        <v>0</v>
      </c>
      <c r="C14">
        <f t="shared" si="3"/>
      </c>
      <c r="D14">
        <f t="shared" si="4"/>
      </c>
      <c r="F14">
        <f t="shared" si="1"/>
        <v>0</v>
      </c>
      <c r="G14" t="e">
        <f>IF(K14="&lt;game10&gt;","",K14)</f>
        <v>#REF!</v>
      </c>
      <c r="H14" t="e">
        <f t="shared" si="2"/>
        <v>#REF!</v>
      </c>
      <c r="J14" t="e">
        <f>#REF!</f>
        <v>#REF!</v>
      </c>
      <c r="K14" t="e">
        <f>#REF!</f>
        <v>#REF!</v>
      </c>
      <c r="L14" t="e">
        <f>#REF!</f>
        <v>#REF!</v>
      </c>
    </row>
    <row r="15" spans="2:12" ht="12.75">
      <c r="B15">
        <f t="shared" si="0"/>
        <v>0</v>
      </c>
      <c r="C15">
        <f t="shared" si="3"/>
      </c>
      <c r="D15">
        <f t="shared" si="4"/>
      </c>
      <c r="F15">
        <f t="shared" si="1"/>
        <v>0</v>
      </c>
      <c r="G15" t="e">
        <f>IF(K15="&lt;game11&gt;","",K15)</f>
        <v>#REF!</v>
      </c>
      <c r="H15" t="e">
        <f t="shared" si="2"/>
        <v>#REF!</v>
      </c>
      <c r="J15" t="e">
        <f>#REF!</f>
        <v>#REF!</v>
      </c>
      <c r="K15" t="e">
        <f>#REF!</f>
        <v>#REF!</v>
      </c>
      <c r="L15" t="e">
        <f>#REF!</f>
        <v>#REF!</v>
      </c>
    </row>
    <row r="16" spans="2:12" ht="12.75">
      <c r="B16">
        <f t="shared" si="0"/>
        <v>0</v>
      </c>
      <c r="C16">
        <f t="shared" si="3"/>
      </c>
      <c r="D16">
        <f t="shared" si="4"/>
      </c>
      <c r="F16">
        <f t="shared" si="1"/>
        <v>0</v>
      </c>
      <c r="G16" t="e">
        <f>IF(K16="&lt;game12&gt;","",K16)</f>
        <v>#REF!</v>
      </c>
      <c r="H16" t="e">
        <f t="shared" si="2"/>
        <v>#REF!</v>
      </c>
      <c r="J16" t="e">
        <f>#REF!</f>
        <v>#REF!</v>
      </c>
      <c r="K16" t="e">
        <f>#REF!</f>
        <v>#REF!</v>
      </c>
      <c r="L16" t="e">
        <f>#REF!</f>
        <v>#REF!</v>
      </c>
    </row>
    <row r="17" spans="2:12" ht="12.75">
      <c r="B17">
        <f t="shared" si="0"/>
        <v>0</v>
      </c>
      <c r="C17">
        <f t="shared" si="3"/>
      </c>
      <c r="D17">
        <f t="shared" si="4"/>
      </c>
      <c r="F17">
        <f t="shared" si="1"/>
        <v>0</v>
      </c>
      <c r="G17" t="e">
        <f>IF(K17="&lt;game13&gt;","",K17)</f>
        <v>#REF!</v>
      </c>
      <c r="H17" t="e">
        <f t="shared" si="2"/>
        <v>#REF!</v>
      </c>
      <c r="J17" t="e">
        <f>#REF!</f>
        <v>#REF!</v>
      </c>
      <c r="K17" t="e">
        <f>#REF!</f>
        <v>#REF!</v>
      </c>
      <c r="L17" t="e">
        <f>#REF!</f>
        <v>#REF!</v>
      </c>
    </row>
    <row r="18" spans="2:12" ht="12.75">
      <c r="B18">
        <f t="shared" si="0"/>
        <v>0</v>
      </c>
      <c r="C18">
        <f t="shared" si="3"/>
      </c>
      <c r="D18">
        <f t="shared" si="4"/>
      </c>
      <c r="F18">
        <f t="shared" si="1"/>
        <v>0</v>
      </c>
      <c r="G18" t="e">
        <f>IF(K18="&lt;game14&gt;","",K18)</f>
        <v>#REF!</v>
      </c>
      <c r="H18" t="e">
        <f t="shared" si="2"/>
        <v>#REF!</v>
      </c>
      <c r="J18" t="e">
        <f>#REF!</f>
        <v>#REF!</v>
      </c>
      <c r="K18" t="e">
        <f>#REF!</f>
        <v>#REF!</v>
      </c>
      <c r="L18" t="e">
        <f>#REF!</f>
        <v>#REF!</v>
      </c>
    </row>
    <row r="19" spans="2:12" ht="12.75">
      <c r="B19">
        <f t="shared" si="0"/>
        <v>0</v>
      </c>
      <c r="C19">
        <f t="shared" si="3"/>
      </c>
      <c r="D19">
        <f t="shared" si="4"/>
      </c>
      <c r="F19">
        <f t="shared" si="1"/>
        <v>0</v>
      </c>
      <c r="G19" t="e">
        <f>IF(K19="&lt;game15&gt;","",K19)</f>
        <v>#REF!</v>
      </c>
      <c r="H19" t="e">
        <f t="shared" si="2"/>
        <v>#REF!</v>
      </c>
      <c r="J19" t="e">
        <f>#REF!</f>
        <v>#REF!</v>
      </c>
      <c r="K19" t="e">
        <f>#REF!</f>
        <v>#REF!</v>
      </c>
      <c r="L19" t="e">
        <f>#REF!</f>
        <v>#REF!</v>
      </c>
    </row>
    <row r="20" spans="2:12" ht="12.75">
      <c r="B20">
        <f t="shared" si="0"/>
        <v>0</v>
      </c>
      <c r="C20">
        <f t="shared" si="3"/>
      </c>
      <c r="D20">
        <f t="shared" si="4"/>
      </c>
      <c r="F20">
        <f t="shared" si="1"/>
        <v>0</v>
      </c>
      <c r="G20" t="e">
        <f>IF(K20="&lt;game16&gt;","",K20)</f>
        <v>#REF!</v>
      </c>
      <c r="H20" t="e">
        <f t="shared" si="2"/>
        <v>#REF!</v>
      </c>
      <c r="J20" t="e">
        <f>#REF!</f>
        <v>#REF!</v>
      </c>
      <c r="K20" t="e">
        <f>#REF!</f>
        <v>#REF!</v>
      </c>
      <c r="L20" t="e">
        <f>#REF!</f>
        <v>#REF!</v>
      </c>
    </row>
    <row r="21" spans="2:12" ht="12.75">
      <c r="B21">
        <f t="shared" si="0"/>
        <v>0</v>
      </c>
      <c r="C21">
        <f t="shared" si="3"/>
      </c>
      <c r="D21">
        <f t="shared" si="4"/>
      </c>
      <c r="F21">
        <f t="shared" si="1"/>
        <v>0</v>
      </c>
      <c r="G21" t="e">
        <f>IF(K21="&lt;game17&gt;","",K21)</f>
        <v>#REF!</v>
      </c>
      <c r="H21" t="e">
        <f t="shared" si="2"/>
        <v>#REF!</v>
      </c>
      <c r="J21" t="e">
        <f>#REF!</f>
        <v>#REF!</v>
      </c>
      <c r="K21" t="e">
        <f>#REF!</f>
        <v>#REF!</v>
      </c>
      <c r="L21" t="e">
        <f>#REF!</f>
        <v>#REF!</v>
      </c>
    </row>
    <row r="22" spans="2:12" ht="12.75">
      <c r="B22">
        <f t="shared" si="0"/>
        <v>0</v>
      </c>
      <c r="C22">
        <f t="shared" si="3"/>
      </c>
      <c r="D22">
        <f t="shared" si="4"/>
      </c>
      <c r="F22">
        <f t="shared" si="1"/>
        <v>0</v>
      </c>
      <c r="G22" t="e">
        <f>IF(K22="&lt;game18&gt;","",K22)</f>
        <v>#REF!</v>
      </c>
      <c r="H22" t="e">
        <f t="shared" si="2"/>
        <v>#REF!</v>
      </c>
      <c r="J22" t="e">
        <f>#REF!</f>
        <v>#REF!</v>
      </c>
      <c r="K22" t="e">
        <f>#REF!</f>
        <v>#REF!</v>
      </c>
      <c r="L22" t="e">
        <f>#REF!</f>
        <v>#REF!</v>
      </c>
    </row>
    <row r="23" spans="2:12" ht="12.75">
      <c r="B23">
        <f t="shared" si="0"/>
        <v>0</v>
      </c>
      <c r="C23">
        <f t="shared" si="3"/>
      </c>
      <c r="D23">
        <f t="shared" si="4"/>
      </c>
      <c r="F23">
        <f t="shared" si="1"/>
        <v>0</v>
      </c>
      <c r="G23" t="e">
        <f>IF(K23="&lt;game19&gt;","",K23)</f>
        <v>#REF!</v>
      </c>
      <c r="H23" t="e">
        <f t="shared" si="2"/>
        <v>#REF!</v>
      </c>
      <c r="J23" t="e">
        <f>#REF!</f>
        <v>#REF!</v>
      </c>
      <c r="K23" t="e">
        <f>#REF!</f>
        <v>#REF!</v>
      </c>
      <c r="L23" t="e">
        <f>#REF!</f>
        <v>#REF!</v>
      </c>
    </row>
    <row r="24" spans="2:12" ht="12.75">
      <c r="B24">
        <f t="shared" si="0"/>
        <v>0</v>
      </c>
      <c r="C24">
        <f t="shared" si="3"/>
      </c>
      <c r="D24">
        <f t="shared" si="4"/>
      </c>
      <c r="F24">
        <f t="shared" si="1"/>
        <v>0</v>
      </c>
      <c r="G24" t="e">
        <f>IF(K24="&lt;game20&gt;","",K24)</f>
        <v>#REF!</v>
      </c>
      <c r="H24" t="e">
        <f t="shared" si="2"/>
        <v>#REF!</v>
      </c>
      <c r="J24" t="e">
        <f>#REF!</f>
        <v>#REF!</v>
      </c>
      <c r="K24" t="e">
        <f>#REF!</f>
        <v>#REF!</v>
      </c>
      <c r="L24" t="e">
        <f>#REF!</f>
        <v>#REF!</v>
      </c>
    </row>
    <row r="25" spans="2:12" ht="12.75">
      <c r="B25">
        <f t="shared" si="0"/>
        <v>0</v>
      </c>
      <c r="C25">
        <f t="shared" si="3"/>
      </c>
      <c r="D25">
        <f t="shared" si="4"/>
      </c>
      <c r="F25">
        <f t="shared" si="1"/>
        <v>0</v>
      </c>
      <c r="G25" t="e">
        <f>IF(K25="&lt;game21&gt;","",K25)</f>
        <v>#REF!</v>
      </c>
      <c r="H25" t="e">
        <f t="shared" si="2"/>
        <v>#REF!</v>
      </c>
      <c r="J25" t="e">
        <f>#REF!</f>
        <v>#REF!</v>
      </c>
      <c r="K25" t="e">
        <f>#REF!</f>
        <v>#REF!</v>
      </c>
      <c r="L25" t="e">
        <f>#REF!</f>
        <v>#REF!</v>
      </c>
    </row>
    <row r="26" spans="2:12" ht="12.75">
      <c r="B26">
        <f t="shared" si="0"/>
        <v>0</v>
      </c>
      <c r="C26">
        <f t="shared" si="3"/>
      </c>
      <c r="D26">
        <f t="shared" si="4"/>
      </c>
      <c r="F26">
        <f t="shared" si="1"/>
        <v>0</v>
      </c>
      <c r="G26" t="e">
        <f>IF(K26="&lt;game22&gt;","",K26)</f>
        <v>#REF!</v>
      </c>
      <c r="H26" t="e">
        <f t="shared" si="2"/>
        <v>#REF!</v>
      </c>
      <c r="J26" t="e">
        <f>#REF!</f>
        <v>#REF!</v>
      </c>
      <c r="K26" t="e">
        <f>#REF!</f>
        <v>#REF!</v>
      </c>
      <c r="L26" t="e">
        <f>#REF!</f>
        <v>#REF!</v>
      </c>
    </row>
    <row r="27" spans="2:12" ht="12.75">
      <c r="B27">
        <f t="shared" si="0"/>
        <v>0</v>
      </c>
      <c r="C27">
        <f t="shared" si="3"/>
      </c>
      <c r="D27">
        <f t="shared" si="4"/>
      </c>
      <c r="F27">
        <f t="shared" si="1"/>
        <v>0</v>
      </c>
      <c r="G27" t="e">
        <f>IF(K27="&lt;game23&gt;","",K27)</f>
        <v>#REF!</v>
      </c>
      <c r="H27" t="e">
        <f t="shared" si="2"/>
        <v>#REF!</v>
      </c>
      <c r="J27" t="e">
        <f>#REF!</f>
        <v>#REF!</v>
      </c>
      <c r="K27" t="e">
        <f>#REF!</f>
        <v>#REF!</v>
      </c>
      <c r="L27" t="e">
        <f>#REF!</f>
        <v>#REF!</v>
      </c>
    </row>
    <row r="28" spans="2:12" ht="12.75">
      <c r="B28">
        <f t="shared" si="0"/>
        <v>0</v>
      </c>
      <c r="C28">
        <f t="shared" si="3"/>
      </c>
      <c r="D28">
        <f t="shared" si="4"/>
      </c>
      <c r="F28">
        <f t="shared" si="1"/>
        <v>0</v>
      </c>
      <c r="G28" t="e">
        <f>IF(K28="&lt;game24&gt;","",K28)</f>
        <v>#REF!</v>
      </c>
      <c r="H28" t="e">
        <f t="shared" si="2"/>
        <v>#REF!</v>
      </c>
      <c r="J28" t="e">
        <f>#REF!</f>
        <v>#REF!</v>
      </c>
      <c r="K28" t="e">
        <f>#REF!</f>
        <v>#REF!</v>
      </c>
      <c r="L28" t="e">
        <f>#REF!</f>
        <v>#REF!</v>
      </c>
    </row>
    <row r="29" spans="2:12" ht="12.75">
      <c r="B29">
        <f t="shared" si="0"/>
        <v>0</v>
      </c>
      <c r="C29">
        <f t="shared" si="3"/>
      </c>
      <c r="D29">
        <f>IF($F29=2,H29,"")</f>
      </c>
      <c r="F29">
        <f>COUNTIF(G29:H29,"&lt;&gt;#ref!")</f>
        <v>0</v>
      </c>
      <c r="G29" t="e">
        <f>IF(K29="&lt;game25&gt;","",K29)</f>
        <v>#REF!</v>
      </c>
      <c r="H29" t="e">
        <f t="shared" si="2"/>
        <v>#REF!</v>
      </c>
      <c r="J29" t="e">
        <f>#REF!</f>
        <v>#REF!</v>
      </c>
      <c r="K29" t="e">
        <f>#REF!</f>
        <v>#REF!</v>
      </c>
      <c r="L29" t="e">
        <f>#REF!</f>
        <v>#REF!</v>
      </c>
    </row>
  </sheetData>
  <sheetProtection/>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D36" sqref="D36"/>
    </sheetView>
  </sheetViews>
  <sheetFormatPr defaultColWidth="9.140625" defaultRowHeight="12.75"/>
  <cols>
    <col min="1" max="1" width="7.7109375" style="30" customWidth="1"/>
    <col min="2" max="2" width="11.7109375" style="62" customWidth="1"/>
    <col min="3" max="3" width="50.7109375" style="62" customWidth="1"/>
    <col min="4" max="4" width="25.7109375" style="63" customWidth="1"/>
    <col min="5" max="8" width="11.7109375" style="30" hidden="1" customWidth="1"/>
    <col min="9" max="9" width="9.140625" style="30" hidden="1" customWidth="1"/>
    <col min="10" max="14" width="0" style="30" hidden="1" customWidth="1"/>
    <col min="15" max="16384" width="9.140625" style="30" customWidth="1"/>
  </cols>
  <sheetData>
    <row r="1" spans="2:16" ht="12.75">
      <c r="B1" s="31"/>
      <c r="C1" s="31"/>
      <c r="D1" s="32"/>
      <c r="E1" s="33"/>
      <c r="F1" s="33"/>
      <c r="G1" s="33"/>
      <c r="H1" s="33"/>
      <c r="I1" s="33"/>
      <c r="J1" s="33"/>
      <c r="K1" s="33"/>
      <c r="L1" s="33"/>
      <c r="M1" s="33"/>
      <c r="N1" s="33"/>
      <c r="O1" s="33"/>
      <c r="P1" s="33"/>
    </row>
    <row r="2" spans="2:16" ht="13.5" thickBot="1">
      <c r="B2" s="31"/>
      <c r="C2" s="31"/>
      <c r="D2" s="32"/>
      <c r="E2" s="33"/>
      <c r="F2" s="33"/>
      <c r="G2" s="33"/>
      <c r="H2" s="33"/>
      <c r="I2" s="33"/>
      <c r="J2" s="33"/>
      <c r="K2" s="33"/>
      <c r="L2" s="33"/>
      <c r="M2" s="33"/>
      <c r="N2" s="33"/>
      <c r="O2" s="33"/>
      <c r="P2" s="33"/>
    </row>
    <row r="3" spans="1:16" ht="39.75" customHeight="1" thickBot="1">
      <c r="A3" s="64"/>
      <c r="B3" s="68" t="s">
        <v>102</v>
      </c>
      <c r="C3" s="68"/>
      <c r="D3" s="68"/>
      <c r="E3" s="68"/>
      <c r="F3" s="68"/>
      <c r="G3" s="68"/>
      <c r="H3" s="69"/>
      <c r="I3" s="33"/>
      <c r="J3" s="33"/>
      <c r="K3" s="33"/>
      <c r="L3" s="33"/>
      <c r="M3" s="33"/>
      <c r="N3" s="33"/>
      <c r="O3" s="34"/>
      <c r="P3" s="33"/>
    </row>
    <row r="4" spans="1:16" s="43" customFormat="1" ht="13.5" hidden="1" thickBot="1">
      <c r="A4" s="65"/>
      <c r="B4" s="36"/>
      <c r="C4" s="37"/>
      <c r="D4" s="38"/>
      <c r="E4" s="39"/>
      <c r="F4" s="40"/>
      <c r="G4" s="40"/>
      <c r="H4" s="40"/>
      <c r="I4" s="40"/>
      <c r="J4" s="41"/>
      <c r="K4"/>
      <c r="L4"/>
      <c r="M4"/>
      <c r="N4"/>
      <c r="O4" s="42"/>
      <c r="P4" s="35"/>
    </row>
    <row r="5" spans="1:16" s="44" customFormat="1" ht="13.5" thickBot="1">
      <c r="A5" s="66"/>
      <c r="B5" s="45" t="s">
        <v>56</v>
      </c>
      <c r="C5" s="45" t="s">
        <v>100</v>
      </c>
      <c r="D5" s="45" t="s">
        <v>101</v>
      </c>
      <c r="E5" s="46"/>
      <c r="F5" s="47"/>
      <c r="G5" s="47"/>
      <c r="H5" s="47"/>
      <c r="I5" s="47"/>
      <c r="J5" s="48"/>
      <c r="K5"/>
      <c r="L5"/>
      <c r="M5"/>
      <c r="N5"/>
      <c r="O5" s="49"/>
      <c r="P5" s="50"/>
    </row>
    <row r="6" spans="1:16" s="58" customFormat="1" ht="13.5" thickBot="1">
      <c r="A6" s="67">
        <v>1</v>
      </c>
      <c r="B6" s="51">
        <v>0</v>
      </c>
      <c r="C6" s="52" t="s">
        <v>108</v>
      </c>
      <c r="D6" s="52"/>
      <c r="E6" s="53"/>
      <c r="F6" s="54"/>
      <c r="G6" s="54"/>
      <c r="H6" s="54"/>
      <c r="I6" s="54"/>
      <c r="J6" s="55"/>
      <c r="K6"/>
      <c r="L6"/>
      <c r="M6"/>
      <c r="N6"/>
      <c r="O6" s="56"/>
      <c r="P6" s="57"/>
    </row>
    <row r="7" spans="1:16" s="58" customFormat="1" ht="15" customHeight="1">
      <c r="A7" s="67">
        <v>2</v>
      </c>
      <c r="B7"/>
      <c r="C7"/>
      <c r="D7"/>
      <c r="E7"/>
      <c r="F7"/>
      <c r="G7"/>
      <c r="H7"/>
      <c r="I7"/>
      <c r="J7"/>
      <c r="K7"/>
      <c r="L7"/>
      <c r="M7"/>
      <c r="N7"/>
      <c r="O7" s="56"/>
      <c r="P7" s="57"/>
    </row>
    <row r="8" spans="1:16" s="58" customFormat="1" ht="15" customHeight="1">
      <c r="A8" s="67">
        <v>3</v>
      </c>
      <c r="B8"/>
      <c r="C8"/>
      <c r="D8"/>
      <c r="E8"/>
      <c r="F8"/>
      <c r="G8"/>
      <c r="H8"/>
      <c r="I8"/>
      <c r="J8"/>
      <c r="K8"/>
      <c r="L8"/>
      <c r="M8"/>
      <c r="N8"/>
      <c r="O8" s="56"/>
      <c r="P8" s="57"/>
    </row>
    <row r="9" spans="1:16" s="58" customFormat="1" ht="15" customHeight="1">
      <c r="A9" s="67">
        <v>4</v>
      </c>
      <c r="B9"/>
      <c r="C9"/>
      <c r="D9"/>
      <c r="E9"/>
      <c r="F9"/>
      <c r="G9"/>
      <c r="H9"/>
      <c r="I9"/>
      <c r="J9"/>
      <c r="K9"/>
      <c r="L9"/>
      <c r="M9"/>
      <c r="N9"/>
      <c r="O9" s="56"/>
      <c r="P9" s="57"/>
    </row>
    <row r="10" spans="1:16" s="58" customFormat="1" ht="15" customHeight="1">
      <c r="A10" s="67">
        <v>5</v>
      </c>
      <c r="B10"/>
      <c r="C10"/>
      <c r="D10"/>
      <c r="E10"/>
      <c r="F10"/>
      <c r="G10"/>
      <c r="H10"/>
      <c r="I10"/>
      <c r="J10"/>
      <c r="K10"/>
      <c r="L10"/>
      <c r="M10"/>
      <c r="N10"/>
      <c r="O10" s="56"/>
      <c r="P10" s="57"/>
    </row>
    <row r="11" spans="1:16" s="58" customFormat="1" ht="15" customHeight="1">
      <c r="A11" s="67">
        <v>6</v>
      </c>
      <c r="B11"/>
      <c r="C11"/>
      <c r="D11"/>
      <c r="E11"/>
      <c r="F11"/>
      <c r="G11"/>
      <c r="H11"/>
      <c r="I11"/>
      <c r="J11"/>
      <c r="K11"/>
      <c r="L11"/>
      <c r="M11"/>
      <c r="N11"/>
      <c r="O11" s="56"/>
      <c r="P11" s="57"/>
    </row>
    <row r="12" spans="1:16" s="58" customFormat="1" ht="15" customHeight="1">
      <c r="A12" s="67">
        <v>7</v>
      </c>
      <c r="B12"/>
      <c r="C12"/>
      <c r="D12"/>
      <c r="E12"/>
      <c r="F12"/>
      <c r="G12"/>
      <c r="H12"/>
      <c r="I12"/>
      <c r="J12"/>
      <c r="K12"/>
      <c r="L12"/>
      <c r="M12"/>
      <c r="N12"/>
      <c r="O12" s="56"/>
      <c r="P12" s="57"/>
    </row>
    <row r="13" spans="1:16" s="58" customFormat="1" ht="15" customHeight="1">
      <c r="A13" s="67">
        <v>8</v>
      </c>
      <c r="B13"/>
      <c r="C13"/>
      <c r="D13"/>
      <c r="E13"/>
      <c r="F13"/>
      <c r="G13"/>
      <c r="H13"/>
      <c r="I13"/>
      <c r="J13"/>
      <c r="K13"/>
      <c r="L13"/>
      <c r="M13"/>
      <c r="N13"/>
      <c r="O13" s="56"/>
      <c r="P13" s="57"/>
    </row>
    <row r="14" spans="1:16" s="58" customFormat="1" ht="15" customHeight="1">
      <c r="A14" s="67">
        <v>9</v>
      </c>
      <c r="B14"/>
      <c r="C14"/>
      <c r="D14"/>
      <c r="E14"/>
      <c r="F14"/>
      <c r="G14"/>
      <c r="H14"/>
      <c r="I14"/>
      <c r="J14"/>
      <c r="K14"/>
      <c r="L14"/>
      <c r="M14"/>
      <c r="N14"/>
      <c r="O14" s="56"/>
      <c r="P14" s="57"/>
    </row>
    <row r="15" spans="1:16" s="58" customFormat="1" ht="15" customHeight="1">
      <c r="A15" s="67">
        <v>10</v>
      </c>
      <c r="B15"/>
      <c r="C15"/>
      <c r="D15"/>
      <c r="E15"/>
      <c r="F15"/>
      <c r="G15"/>
      <c r="H15"/>
      <c r="I15"/>
      <c r="J15"/>
      <c r="K15"/>
      <c r="L15"/>
      <c r="M15"/>
      <c r="N15"/>
      <c r="O15" s="56"/>
      <c r="P15" s="57"/>
    </row>
    <row r="16" spans="1:16" s="58" customFormat="1" ht="15" customHeight="1">
      <c r="A16" s="67">
        <v>11</v>
      </c>
      <c r="B16"/>
      <c r="C16"/>
      <c r="D16"/>
      <c r="E16"/>
      <c r="F16"/>
      <c r="G16"/>
      <c r="H16"/>
      <c r="I16"/>
      <c r="J16"/>
      <c r="K16"/>
      <c r="L16"/>
      <c r="M16"/>
      <c r="N16"/>
      <c r="O16" s="56"/>
      <c r="P16" s="57"/>
    </row>
    <row r="17" spans="1:16" s="58" customFormat="1" ht="15" customHeight="1">
      <c r="A17" s="67">
        <v>12</v>
      </c>
      <c r="B17"/>
      <c r="C17"/>
      <c r="D17"/>
      <c r="E17"/>
      <c r="F17"/>
      <c r="G17"/>
      <c r="H17"/>
      <c r="I17"/>
      <c r="J17"/>
      <c r="K17"/>
      <c r="L17"/>
      <c r="M17"/>
      <c r="N17"/>
      <c r="O17" s="56"/>
      <c r="P17" s="57"/>
    </row>
    <row r="18" spans="1:16" s="58" customFormat="1" ht="15" customHeight="1">
      <c r="A18" s="67">
        <v>13</v>
      </c>
      <c r="B18"/>
      <c r="C18"/>
      <c r="D18"/>
      <c r="E18"/>
      <c r="F18"/>
      <c r="G18"/>
      <c r="H18"/>
      <c r="I18"/>
      <c r="J18"/>
      <c r="K18"/>
      <c r="L18"/>
      <c r="M18"/>
      <c r="N18"/>
      <c r="O18" s="56"/>
      <c r="P18" s="57"/>
    </row>
    <row r="19" spans="1:16" s="58" customFormat="1" ht="15" customHeight="1">
      <c r="A19" s="67">
        <v>14</v>
      </c>
      <c r="B19"/>
      <c r="C19"/>
      <c r="D19"/>
      <c r="E19"/>
      <c r="F19"/>
      <c r="G19"/>
      <c r="H19"/>
      <c r="I19"/>
      <c r="J19"/>
      <c r="K19"/>
      <c r="L19"/>
      <c r="M19"/>
      <c r="N19"/>
      <c r="O19" s="56"/>
      <c r="P19" s="57"/>
    </row>
    <row r="20" spans="1:16" s="58" customFormat="1" ht="15" customHeight="1">
      <c r="A20" s="67">
        <v>15</v>
      </c>
      <c r="B20"/>
      <c r="C20"/>
      <c r="D20"/>
      <c r="E20"/>
      <c r="F20"/>
      <c r="G20"/>
      <c r="H20"/>
      <c r="I20"/>
      <c r="J20"/>
      <c r="K20"/>
      <c r="L20"/>
      <c r="M20"/>
      <c r="N20"/>
      <c r="O20" s="56"/>
      <c r="P20" s="57"/>
    </row>
    <row r="21" spans="1:16" s="58" customFormat="1" ht="15" customHeight="1">
      <c r="A21" s="67">
        <v>16</v>
      </c>
      <c r="B21"/>
      <c r="C21"/>
      <c r="D21"/>
      <c r="E21"/>
      <c r="F21"/>
      <c r="G21"/>
      <c r="H21"/>
      <c r="I21"/>
      <c r="J21"/>
      <c r="K21"/>
      <c r="L21"/>
      <c r="M21"/>
      <c r="N21"/>
      <c r="O21" s="56"/>
      <c r="P21" s="57"/>
    </row>
    <row r="22" spans="1:16" s="58" customFormat="1" ht="15" customHeight="1">
      <c r="A22" s="67">
        <v>17</v>
      </c>
      <c r="B22"/>
      <c r="C22"/>
      <c r="D22"/>
      <c r="E22"/>
      <c r="F22"/>
      <c r="G22"/>
      <c r="H22"/>
      <c r="I22"/>
      <c r="J22"/>
      <c r="K22"/>
      <c r="L22"/>
      <c r="M22"/>
      <c r="N22"/>
      <c r="O22" s="56"/>
      <c r="P22" s="57"/>
    </row>
    <row r="23" spans="1:16" s="58" customFormat="1" ht="15" customHeight="1">
      <c r="A23" s="67">
        <v>18</v>
      </c>
      <c r="B23"/>
      <c r="C23"/>
      <c r="D23"/>
      <c r="E23"/>
      <c r="F23"/>
      <c r="G23"/>
      <c r="H23"/>
      <c r="I23"/>
      <c r="J23"/>
      <c r="K23"/>
      <c r="L23"/>
      <c r="M23"/>
      <c r="N23"/>
      <c r="O23" s="56"/>
      <c r="P23" s="57"/>
    </row>
    <row r="24" spans="1:16" s="58" customFormat="1" ht="15" customHeight="1">
      <c r="A24" s="67">
        <v>19</v>
      </c>
      <c r="B24"/>
      <c r="C24"/>
      <c r="D24"/>
      <c r="E24"/>
      <c r="F24"/>
      <c r="G24"/>
      <c r="H24"/>
      <c r="I24"/>
      <c r="J24"/>
      <c r="K24"/>
      <c r="L24"/>
      <c r="M24"/>
      <c r="N24"/>
      <c r="O24" s="56"/>
      <c r="P24" s="57"/>
    </row>
    <row r="25" spans="1:16" s="58" customFormat="1" ht="15" customHeight="1">
      <c r="A25" s="67">
        <v>20</v>
      </c>
      <c r="B25"/>
      <c r="C25"/>
      <c r="D25"/>
      <c r="E25"/>
      <c r="F25"/>
      <c r="G25"/>
      <c r="H25"/>
      <c r="I25"/>
      <c r="J25"/>
      <c r="K25"/>
      <c r="L25"/>
      <c r="M25"/>
      <c r="N25"/>
      <c r="O25" s="56"/>
      <c r="P25" s="57"/>
    </row>
    <row r="26" spans="1:16" s="58" customFormat="1" ht="15" customHeight="1">
      <c r="A26" s="67">
        <v>21</v>
      </c>
      <c r="B26"/>
      <c r="C26"/>
      <c r="D26"/>
      <c r="E26"/>
      <c r="F26"/>
      <c r="G26"/>
      <c r="H26"/>
      <c r="I26"/>
      <c r="J26"/>
      <c r="K26"/>
      <c r="L26"/>
      <c r="M26"/>
      <c r="N26"/>
      <c r="O26" s="56"/>
      <c r="P26" s="57"/>
    </row>
    <row r="27" spans="1:16" s="58" customFormat="1" ht="15" customHeight="1">
      <c r="A27" s="67">
        <v>22</v>
      </c>
      <c r="B27"/>
      <c r="C27"/>
      <c r="D27"/>
      <c r="E27"/>
      <c r="F27"/>
      <c r="G27"/>
      <c r="H27"/>
      <c r="I27"/>
      <c r="J27"/>
      <c r="K27"/>
      <c r="L27"/>
      <c r="M27"/>
      <c r="N27"/>
      <c r="O27" s="56"/>
      <c r="P27" s="57"/>
    </row>
    <row r="28" spans="1:16" s="58" customFormat="1" ht="15" customHeight="1">
      <c r="A28" s="67">
        <v>23</v>
      </c>
      <c r="B28"/>
      <c r="C28"/>
      <c r="D28"/>
      <c r="E28"/>
      <c r="F28"/>
      <c r="G28"/>
      <c r="H28"/>
      <c r="I28"/>
      <c r="J28"/>
      <c r="K28"/>
      <c r="L28"/>
      <c r="M28"/>
      <c r="N28"/>
      <c r="O28" s="56"/>
      <c r="P28" s="57"/>
    </row>
    <row r="29" spans="1:16" s="58" customFormat="1" ht="15" customHeight="1">
      <c r="A29" s="67">
        <v>24</v>
      </c>
      <c r="B29"/>
      <c r="C29"/>
      <c r="D29"/>
      <c r="E29"/>
      <c r="F29"/>
      <c r="G29"/>
      <c r="H29"/>
      <c r="I29"/>
      <c r="J29"/>
      <c r="K29"/>
      <c r="L29"/>
      <c r="M29"/>
      <c r="N29"/>
      <c r="O29" s="56"/>
      <c r="P29" s="57"/>
    </row>
    <row r="30" spans="1:16" s="58" customFormat="1" ht="15" customHeight="1" thickBot="1">
      <c r="A30" s="67">
        <v>25</v>
      </c>
      <c r="B30"/>
      <c r="C30"/>
      <c r="D30"/>
      <c r="E30"/>
      <c r="F30"/>
      <c r="G30"/>
      <c r="H30"/>
      <c r="I30"/>
      <c r="J30"/>
      <c r="K30"/>
      <c r="L30"/>
      <c r="M30"/>
      <c r="N30"/>
      <c r="O30" s="56"/>
      <c r="P30" s="57"/>
    </row>
    <row r="31" spans="2:16" ht="12.75">
      <c r="B31" s="59"/>
      <c r="C31" s="59"/>
      <c r="D31" s="60"/>
      <c r="E31" s="61"/>
      <c r="F31" s="61"/>
      <c r="G31" s="61"/>
      <c r="H31" s="61"/>
      <c r="I31" s="33"/>
      <c r="J31" s="33"/>
      <c r="K31" s="33"/>
      <c r="L31" s="33"/>
      <c r="M31" s="33"/>
      <c r="N31" s="33"/>
      <c r="O31" s="33"/>
      <c r="P31" s="33"/>
    </row>
    <row r="32" spans="2:16" ht="12.75" customHeight="1">
      <c r="B32" s="70" t="s">
        <v>104</v>
      </c>
      <c r="C32" s="70"/>
      <c r="D32" s="70"/>
      <c r="E32" s="70"/>
      <c r="F32" s="70"/>
      <c r="G32" s="70"/>
      <c r="H32" s="70"/>
      <c r="I32" s="33"/>
      <c r="J32" s="33"/>
      <c r="K32" s="33"/>
      <c r="L32" s="33"/>
      <c r="M32" s="33"/>
      <c r="N32" s="33"/>
      <c r="O32" s="33"/>
      <c r="P32" s="33"/>
    </row>
    <row r="33" spans="2:16" ht="12.75">
      <c r="B33" s="70"/>
      <c r="C33" s="70"/>
      <c r="D33" s="70"/>
      <c r="E33" s="70"/>
      <c r="F33" s="70"/>
      <c r="G33" s="70"/>
      <c r="H33" s="70"/>
      <c r="I33" s="33"/>
      <c r="J33" s="33"/>
      <c r="K33" s="33"/>
      <c r="L33" s="33"/>
      <c r="M33" s="33"/>
      <c r="N33" s="33"/>
      <c r="O33" s="33"/>
      <c r="P33" s="33"/>
    </row>
    <row r="34" spans="2:8" ht="12.75">
      <c r="B34" s="70"/>
      <c r="C34" s="70"/>
      <c r="D34" s="70"/>
      <c r="E34" s="70"/>
      <c r="F34" s="70"/>
      <c r="G34" s="70"/>
      <c r="H34" s="70"/>
    </row>
  </sheetData>
  <sheetProtection selectLockedCells="1" selectUnlockedCells="1"/>
  <mergeCells count="2">
    <mergeCell ref="B3:H3"/>
    <mergeCell ref="B32:H34"/>
  </mergeCells>
  <printOptions/>
  <pageMargins left="0.25" right="0.25" top="0.25" bottom="0.2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Abbi</dc:creator>
  <cp:keywords/>
  <dc:description/>
  <cp:lastModifiedBy>Finn Rosenløv</cp:lastModifiedBy>
  <cp:lastPrinted>2009-10-04T21:01:33Z</cp:lastPrinted>
  <dcterms:created xsi:type="dcterms:W3CDTF">2009-09-05T18:36:20Z</dcterms:created>
  <dcterms:modified xsi:type="dcterms:W3CDTF">2009-11-01T11:37:00Z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899495675</vt:i4>
  </property>
  <property fmtid="{D5CDD505-2E9C-101B-9397-08002B2CF9AE}" pid="3" name="_NewReviewCycle">
    <vt:lpwstr/>
  </property>
  <property fmtid="{D5CDD505-2E9C-101B-9397-08002B2CF9AE}" pid="4" name="_EmailSubject">
    <vt:lpwstr>Scoring System, Version Two!</vt:lpwstr>
  </property>
  <property fmtid="{D5CDD505-2E9C-101B-9397-08002B2CF9AE}" pid="5" name="_AuthorEmail">
    <vt:lpwstr>abbi@park.tc</vt:lpwstr>
  </property>
  <property fmtid="{D5CDD505-2E9C-101B-9397-08002B2CF9AE}" pid="6" name="_AuthorEmailDisplayName">
    <vt:lpwstr>Abbi Park</vt:lpwstr>
  </property>
  <property fmtid="{D5CDD505-2E9C-101B-9397-08002B2CF9AE}" pid="7" name="_ReviewingToolsShownOnce">
    <vt:lpwstr/>
  </property>
</Properties>
</file>